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5431" windowWidth="22695" windowHeight="12750" activeTab="0"/>
  </bookViews>
  <sheets>
    <sheet name="Summary" sheetId="1" r:id="rId1"/>
    <sheet name="Checklist" sheetId="2" r:id="rId2"/>
    <sheet name="Documentation" sheetId="3" state="hidden" r:id="rId3"/>
    <sheet name="Sheet1" sheetId="4" state="hidden" r:id="rId4"/>
  </sheets>
  <definedNames>
    <definedName name="_xlfn.COUNTIFS" hidden="1">#NAME?</definedName>
    <definedName name="CON">'Checklist'!#REF!</definedName>
    <definedName name="CONM">'Checklist'!$C$146</definedName>
    <definedName name="EA">'Checklist'!#REF!</definedName>
    <definedName name="EAM">'Checklist'!$C$22</definedName>
    <definedName name="ID">'Checklist'!$C$199</definedName>
    <definedName name="IDM">'Checklist'!$C$192</definedName>
    <definedName name="IEQ">'Checklist'!#REF!</definedName>
    <definedName name="IEQM">'Checklist'!$C$59</definedName>
    <definedName name="INN">'Checklist'!$C$199</definedName>
    <definedName name="MR">'Checklist'!#REF!</definedName>
    <definedName name="_xlnm.Print_Area" localSheetId="1">'Checklist'!$A$1:$F$233</definedName>
    <definedName name="_xlnm.Print_Area" localSheetId="2">'Documentation'!$A$1:$I$105</definedName>
    <definedName name="_xlnm.Print_Area" localSheetId="0">'Summary'!$A$2:$H$36</definedName>
    <definedName name="_xlnm.Print_Titles" localSheetId="2">'Documentation'!$1:$1</definedName>
    <definedName name="SS">'Checklist'!#REF!</definedName>
    <definedName name="SSM">'Checklist'!$C$1</definedName>
    <definedName name="WE">'Checklist'!#REF!</definedName>
    <definedName name="WEM">'Checklist'!#REF!</definedName>
    <definedName name="Z_342853A1_4102_4A18_BB43_1B42412B9B24_.wvu.Cols" localSheetId="0" hidden="1">'Summary'!$I:$I</definedName>
    <definedName name="Z_342853A1_4102_4A18_BB43_1B42412B9B24_.wvu.PrintArea" localSheetId="1" hidden="1">'Checklist'!$A$1:$F$233</definedName>
    <definedName name="Z_342853A1_4102_4A18_BB43_1B42412B9B24_.wvu.PrintArea" localSheetId="2" hidden="1">'Documentation'!$A$1:$I$105</definedName>
    <definedName name="Z_342853A1_4102_4A18_BB43_1B42412B9B24_.wvu.PrintArea" localSheetId="0" hidden="1">'Summary'!$A$2:$H$36</definedName>
    <definedName name="Z_342853A1_4102_4A18_BB43_1B42412B9B24_.wvu.PrintTitles" localSheetId="2" hidden="1">'Documentation'!$1:$1</definedName>
    <definedName name="Z_47FB7A05_B568_4B3E_B3E2_5FE5D3D91C74_.wvu.PrintArea" localSheetId="1" hidden="1">'Checklist'!$A$1:$F$233</definedName>
    <definedName name="Z_47FB7A05_B568_4B3E_B3E2_5FE5D3D91C74_.wvu.PrintArea" localSheetId="2" hidden="1">'Documentation'!$A$1:$I$105</definedName>
    <definedName name="Z_47FB7A05_B568_4B3E_B3E2_5FE5D3D91C74_.wvu.PrintArea" localSheetId="0" hidden="1">'Summary'!$A$2:$H$36</definedName>
    <definedName name="Z_47FB7A05_B568_4B3E_B3E2_5FE5D3D91C74_.wvu.PrintTitles" localSheetId="2" hidden="1">'Documentation'!$1:$1</definedName>
    <definedName name="Z_A21592AF_99D2_4A0F_B468_A0840EFD5477_.wvu.Cols" localSheetId="0" hidden="1">'Summary'!$I:$I</definedName>
    <definedName name="Z_A21592AF_99D2_4A0F_B468_A0840EFD5477_.wvu.PrintArea" localSheetId="1" hidden="1">'Checklist'!$A$1:$F$233</definedName>
    <definedName name="Z_A21592AF_99D2_4A0F_B468_A0840EFD5477_.wvu.PrintArea" localSheetId="2" hidden="1">'Documentation'!$A$1:$I$105</definedName>
    <definedName name="Z_A21592AF_99D2_4A0F_B468_A0840EFD5477_.wvu.PrintArea" localSheetId="0" hidden="1">'Summary'!$A$2:$H$36</definedName>
    <definedName name="Z_A21592AF_99D2_4A0F_B468_A0840EFD5477_.wvu.PrintTitles" localSheetId="2" hidden="1">'Documentation'!$1:$1</definedName>
    <definedName name="Z_DD92F1BD_7B73_42E3_A3CB_E0FFE9A6C205_.wvu.Cols" localSheetId="0" hidden="1">'Summary'!$I:$I</definedName>
    <definedName name="Z_DD92F1BD_7B73_42E3_A3CB_E0FFE9A6C205_.wvu.PrintArea" localSheetId="1" hidden="1">'Checklist'!$A$1:$F$233</definedName>
    <definedName name="Z_DD92F1BD_7B73_42E3_A3CB_E0FFE9A6C205_.wvu.PrintArea" localSheetId="2" hidden="1">'Documentation'!$A$1:$I$105</definedName>
    <definedName name="Z_DD92F1BD_7B73_42E3_A3CB_E0FFE9A6C205_.wvu.PrintArea" localSheetId="0" hidden="1">'Summary'!$A$2:$H$36</definedName>
    <definedName name="Z_DD92F1BD_7B73_42E3_A3CB_E0FFE9A6C205_.wvu.PrintTitles" localSheetId="2" hidden="1">'Documentation'!$1:$1</definedName>
    <definedName name="Z_F952E43B_F195_4828_9172_7563D5A8BB3B_.wvu.Cols" localSheetId="0" hidden="1">'Summary'!$I:$I</definedName>
    <definedName name="Z_F952E43B_F195_4828_9172_7563D5A8BB3B_.wvu.PrintArea" localSheetId="1" hidden="1">'Checklist'!$A$1:$F$233</definedName>
    <definedName name="Z_F952E43B_F195_4828_9172_7563D5A8BB3B_.wvu.PrintArea" localSheetId="2" hidden="1">'Documentation'!$A$1:$I$105</definedName>
    <definedName name="Z_F952E43B_F195_4828_9172_7563D5A8BB3B_.wvu.PrintArea" localSheetId="0" hidden="1">'Summary'!$A$2:$H$36</definedName>
    <definedName name="Z_F952E43B_F195_4828_9172_7563D5A8BB3B_.wvu.PrintTitles" localSheetId="2" hidden="1">'Documentation'!$1:$1</definedName>
  </definedNames>
  <calcPr fullCalcOnLoad="1"/>
</workbook>
</file>

<file path=xl/comments2.xml><?xml version="1.0" encoding="utf-8"?>
<comments xmlns="http://schemas.openxmlformats.org/spreadsheetml/2006/main">
  <authors>
    <author>Jorge Marques</author>
  </authors>
  <commentList>
    <comment ref="E5" authorId="0">
      <text>
        <r>
          <rPr>
            <sz val="10"/>
            <rFont val="Arial"/>
            <family val="0"/>
          </rPr>
          <t>Choose Credits:</t>
        </r>
        <r>
          <rPr>
            <sz val="10"/>
            <rFont val="Arial"/>
            <family val="0"/>
          </rPr>
          <t xml:space="preserve">
Enter point value for credits that will be achieved.
Enter ? For credits that are under consideration.
Enter X for credits that will not be achieved.
Enter – for credits that are not applicable.</t>
        </r>
      </text>
    </comment>
  </commentList>
</comments>
</file>

<file path=xl/comments3.xml><?xml version="1.0" encoding="utf-8"?>
<comments xmlns="http://schemas.openxmlformats.org/spreadsheetml/2006/main">
  <authors>
    <author>Alison Aloisio</author>
    <author>Alison</author>
  </authors>
  <commentList>
    <comment ref="B1" authorId="0">
      <text>
        <r>
          <rPr>
            <sz val="10"/>
            <rFont val="Arial"/>
            <family val="0"/>
          </rPr>
          <t xml:space="preserve">Submittal Stage:
</t>
        </r>
        <r>
          <rPr>
            <sz val="10"/>
            <rFont val="Arial"/>
            <family val="0"/>
          </rPr>
          <t>Building Permit</t>
        </r>
        <r>
          <rPr>
            <sz val="10"/>
            <rFont val="Arial"/>
            <family val="0"/>
          </rPr>
          <t xml:space="preserve">
</t>
        </r>
      </text>
    </comment>
    <comment ref="C1" authorId="0">
      <text>
        <r>
          <rPr>
            <sz val="10"/>
            <rFont val="Arial"/>
            <family val="0"/>
          </rPr>
          <t xml:space="preserve">Submittal Stage:
</t>
        </r>
        <r>
          <rPr>
            <sz val="10"/>
            <rFont val="Arial"/>
            <family val="0"/>
          </rPr>
          <t>Occupancy Permit</t>
        </r>
        <r>
          <rPr>
            <sz val="10"/>
            <rFont val="Arial"/>
            <family val="0"/>
          </rPr>
          <t xml:space="preserve">
</t>
        </r>
      </text>
    </comment>
    <comment ref="D1" authorId="1">
      <text>
        <r>
          <rPr>
            <sz val="10"/>
            <rFont val="Arial"/>
            <family val="0"/>
          </rPr>
          <t>Signing Party:</t>
        </r>
        <r>
          <rPr>
            <sz val="10"/>
            <rFont val="Arial"/>
            <family val="0"/>
          </rPr>
          <t xml:space="preserve">
Developer</t>
        </r>
      </text>
    </comment>
    <comment ref="E1" authorId="1">
      <text>
        <r>
          <rPr>
            <sz val="10"/>
            <rFont val="Arial"/>
            <family val="0"/>
          </rPr>
          <t>Signing Party:</t>
        </r>
        <r>
          <rPr>
            <sz val="10"/>
            <rFont val="Arial"/>
            <family val="0"/>
          </rPr>
          <t xml:space="preserve">
Architect</t>
        </r>
      </text>
    </comment>
    <comment ref="F1" authorId="1">
      <text>
        <r>
          <rPr>
            <sz val="10"/>
            <rFont val="Arial"/>
            <family val="0"/>
          </rPr>
          <t xml:space="preserve">Signing Party:
</t>
        </r>
        <r>
          <rPr>
            <sz val="10"/>
            <rFont val="Arial"/>
            <family val="0"/>
          </rPr>
          <t>Landscape Architect</t>
        </r>
        <r>
          <rPr>
            <sz val="10"/>
            <rFont val="Arial"/>
            <family val="0"/>
          </rPr>
          <t xml:space="preserve">
</t>
        </r>
      </text>
    </comment>
    <comment ref="G1" authorId="1">
      <text>
        <r>
          <rPr>
            <sz val="10"/>
            <rFont val="Arial"/>
            <family val="0"/>
          </rPr>
          <t xml:space="preserve">Signing Party:
</t>
        </r>
        <r>
          <rPr>
            <sz val="10"/>
            <rFont val="Arial"/>
            <family val="0"/>
          </rPr>
          <t>Electrical Engineer</t>
        </r>
        <r>
          <rPr>
            <sz val="10"/>
            <rFont val="Arial"/>
            <family val="0"/>
          </rPr>
          <t xml:space="preserve">
</t>
        </r>
      </text>
    </comment>
    <comment ref="H1" authorId="1">
      <text>
        <r>
          <rPr>
            <sz val="10"/>
            <rFont val="Arial"/>
            <family val="0"/>
          </rPr>
          <t>Signing Party:</t>
        </r>
        <r>
          <rPr>
            <sz val="10"/>
            <rFont val="Arial"/>
            <family val="0"/>
          </rPr>
          <t xml:space="preserve">
Mechanical Engineer</t>
        </r>
        <r>
          <rPr>
            <sz val="10"/>
            <rFont val="Arial"/>
            <family val="0"/>
          </rPr>
          <t xml:space="preserve">
</t>
        </r>
      </text>
    </comment>
  </commentList>
</comments>
</file>

<file path=xl/sharedStrings.xml><?xml version="1.0" encoding="utf-8"?>
<sst xmlns="http://schemas.openxmlformats.org/spreadsheetml/2006/main" count="380" uniqueCount="258">
  <si>
    <r>
      <t xml:space="preserve">Develop a plan that integrates the on-site stormwater management system with the neighbourhood-wide stormwater management principles and strategies, including controlling of rate and/or quantity of run-off as required. 
</t>
    </r>
    <r>
      <rPr>
        <i/>
        <sz val="8"/>
        <rFont val="Arial Narrow"/>
        <family val="2"/>
      </rPr>
      <t xml:space="preserve">
</t>
    </r>
  </si>
  <si>
    <t xml:space="preserve">Demonstrate that landscape design has minimized the need for pesticides and irrigation through the selection of adaptive and drought-tolerant plants and consideration of the principles of Integrated Pest Management and xeriscaping. </t>
  </si>
  <si>
    <r>
      <t xml:space="preserve">Provide covered storage facilities for securing bicycles in accordance with the </t>
    </r>
    <r>
      <rPr>
        <i/>
        <sz val="11"/>
        <rFont val="Arial Narrow"/>
        <family val="2"/>
      </rPr>
      <t>UBC Development Handbook.</t>
    </r>
    <r>
      <rPr>
        <sz val="11"/>
        <rFont val="Arial Narrow"/>
        <family val="2"/>
      </rPr>
      <t xml:space="preserve"> 
</t>
    </r>
    <r>
      <rPr>
        <i/>
        <sz val="8"/>
        <rFont val="Arial Narrow"/>
        <family val="2"/>
      </rPr>
      <t xml:space="preserve">
</t>
    </r>
  </si>
  <si>
    <r>
      <t xml:space="preserve">Specify and install low-flow faucets with aerators in all bathroom sinks (max. 3.8 L per minute) </t>
    </r>
    <r>
      <rPr>
        <b/>
        <i/>
        <sz val="11"/>
        <rFont val="Arial Narrow"/>
        <family val="2"/>
      </rPr>
      <t>and</t>
    </r>
    <r>
      <rPr>
        <sz val="11"/>
        <rFont val="Arial Narrow"/>
        <family val="2"/>
      </rPr>
      <t xml:space="preserve">in all kitchen sinks (max. 6.8 L per minute). 
</t>
    </r>
  </si>
  <si>
    <t xml:space="preserve">Specify and install only non-incandescent lighting, such as fluorescent, compact fluorescent or LED, in common areas. 
</t>
  </si>
  <si>
    <r>
      <t xml:space="preserve">Specify and use adhesives, sealants and sealant primers that do not exceed the VOC limits of the Canadian Environmental Choice/EcoLogo program </t>
    </r>
    <r>
      <rPr>
        <b/>
        <i/>
        <sz val="11"/>
        <rFont val="Arial Narrow"/>
        <family val="2"/>
      </rPr>
      <t>or</t>
    </r>
    <r>
      <rPr>
        <sz val="11"/>
        <rFont val="Arial Narrow"/>
        <family val="2"/>
      </rPr>
      <t xml:space="preserve"> do not exceed the VOC limits specified in the State of California’s South Coast Air Management District Rule #1168. 
</t>
    </r>
  </si>
  <si>
    <t xml:space="preserve">Prepare and implement a staging and construction plan, including alternate detour information and signage for pedestrians and cyclists. 
</t>
  </si>
  <si>
    <r>
      <t xml:space="preserve">Prepare and implement a comprehensive truck management plan for the project that conforms to the </t>
    </r>
    <r>
      <rPr>
        <i/>
        <sz val="11"/>
        <rFont val="Arial Narrow"/>
        <family val="2"/>
      </rPr>
      <t>UBC Strategic Transportation Plan</t>
    </r>
    <r>
      <rPr>
        <sz val="11"/>
        <rFont val="Arial Narrow"/>
        <family val="2"/>
      </rPr>
      <t xml:space="preserve"> and the </t>
    </r>
    <r>
      <rPr>
        <i/>
        <sz val="11"/>
        <rFont val="Arial Narrow"/>
        <family val="2"/>
      </rPr>
      <t xml:space="preserve">Neighbourhood Plan Development Guidelines. 
</t>
    </r>
  </si>
  <si>
    <r>
      <t xml:space="preserve">Prepare and implement a site sediment and erosion control plan that conforms to </t>
    </r>
    <r>
      <rPr>
        <i/>
        <sz val="11"/>
        <rFont val="Arial Narrow"/>
        <family val="2"/>
      </rPr>
      <t>Best Management Practices Guide for Stormwater: Appendix H – Construction Site Erosion and Sediment Control Guide</t>
    </r>
    <r>
      <rPr>
        <sz val="11"/>
        <rFont val="Arial Narrow"/>
        <family val="2"/>
      </rPr>
      <t xml:space="preserve"> (GVS&amp;DD, October 1999). 
</t>
    </r>
  </si>
  <si>
    <t xml:space="preserve">Prepare and implement a waste management plan that diverts 75% (by weight) of construction, demolition and land clearing waste from landfill. 
</t>
  </si>
  <si>
    <r>
      <t xml:space="preserve">Hold a goal setting workshop including the developer, design consultants and contractor to review the </t>
    </r>
    <r>
      <rPr>
        <i/>
        <sz val="11"/>
        <rFont val="Arial Narrow"/>
        <family val="2"/>
      </rPr>
      <t>Residential Environmental Assessment Program</t>
    </r>
    <r>
      <rPr>
        <sz val="11"/>
        <rFont val="Arial Narrow"/>
        <family val="2"/>
      </rPr>
      <t xml:space="preserve">, set goals for the project and assign responsibilities. 
</t>
    </r>
  </si>
  <si>
    <t xml:space="preserve">In units with central hot water, provide individual hot water metering. 
</t>
  </si>
  <si>
    <t xml:space="preserve">Provide for individual cold water meters for all units. 
</t>
  </si>
  <si>
    <t xml:space="preserve">Use salvaged, refurbished, or reused materials for at least 5% of the total cost of building materials.  
</t>
  </si>
  <si>
    <t xml:space="preserve">Use salvaged, refurbished, or reused materials for at least 10% of the total cost of building materials.  
</t>
  </si>
  <si>
    <t xml:space="preserve">Use a minimum of 20% (by value) of building materials and products that are manufactured within a radius of 800 km (500 miles).  
</t>
  </si>
  <si>
    <t xml:space="preserve">Of the materials from Credit MR 2.1, use a minimum of 50% (by value) of building materials and products that are extracted, harvested or recovered (as well as manufactured) within a radius of 800 km (500 miles).  
</t>
  </si>
  <si>
    <t xml:space="preserve">Specify and install interior cabinetry doors and boxes that are urea formaldehyde-free. 
</t>
  </si>
  <si>
    <t xml:space="preserve">Prepare and implement an Indoor Air Quality (IAQ) Management Plan for the construction and pre-occupancy phases of the building. 
</t>
  </si>
  <si>
    <r>
      <t xml:space="preserve">Design and install a water-efficient irrigation system that includes an automated controller, rain or soil sensors and pressure regulator and for non-grass areas use a micro- or drip-feed irrigation </t>
    </r>
    <r>
      <rPr>
        <b/>
        <i/>
        <sz val="11"/>
        <rFont val="Arial Narrow"/>
        <family val="2"/>
      </rPr>
      <t>or</t>
    </r>
    <r>
      <rPr>
        <sz val="11"/>
        <rFont val="Arial Narrow"/>
        <family val="2"/>
      </rPr>
      <t xml:space="preserve"> install a temporary irrigation system.
</t>
    </r>
    <r>
      <rPr>
        <i/>
        <sz val="8"/>
        <rFont val="Arial Narrow"/>
        <family val="2"/>
      </rPr>
      <t xml:space="preserve">
</t>
    </r>
  </si>
  <si>
    <r>
      <t xml:space="preserve">Prepare a site plan showing the sizes and locations of vegetation to be removed, retained and salvaged, including plants located on adjacent public rights-of-way (see reference guide) </t>
    </r>
    <r>
      <rPr>
        <b/>
        <i/>
        <sz val="11"/>
        <rFont val="Arial Narrow"/>
        <family val="2"/>
      </rPr>
      <t>and</t>
    </r>
    <r>
      <rPr>
        <sz val="11"/>
        <rFont val="Arial Narrow"/>
        <family val="2"/>
      </rPr>
      <t xml:space="preserve"> develop a plan to effectively handle debris from land clearing and divert it from landfill disposal. 
</t>
    </r>
  </si>
  <si>
    <r>
      <t xml:space="preserve">Provide a wheel wash for vehicles leaving the site </t>
    </r>
    <r>
      <rPr>
        <b/>
        <i/>
        <sz val="11"/>
        <rFont val="Arial Narrow"/>
        <family val="2"/>
      </rPr>
      <t xml:space="preserve">or </t>
    </r>
    <r>
      <rPr>
        <sz val="11"/>
        <rFont val="Arial Narrow"/>
        <family val="2"/>
      </rPr>
      <t xml:space="preserve">a street cleaning program and catch basin protection. 
</t>
    </r>
  </si>
  <si>
    <r>
      <t xml:space="preserve">Conduct a minimum two-week continuous building flushout with new filtration media at 100% outside air after construction ends and prior to occupancy </t>
    </r>
    <r>
      <rPr>
        <b/>
        <i/>
        <sz val="11"/>
        <rFont val="Arial Narrow"/>
        <family val="2"/>
      </rPr>
      <t>or</t>
    </r>
    <r>
      <rPr>
        <sz val="11"/>
        <rFont val="Arial Narrow"/>
        <family val="2"/>
      </rPr>
      <t xml:space="preserve"> conduct a baseline indoor air quality test. 
</t>
    </r>
  </si>
  <si>
    <t xml:space="preserve">Engage an expert in green buildings and sustainable construction practices to provide advice on effective green building strategies to the design team. 
</t>
  </si>
  <si>
    <t xml:space="preserve">Demonstrate that at least 25% of the units in the building have been designed to meet the SAFERhome standards (http://www.saferhomesociety.com/), which address issues of accessibility, children’s safety, seniors and aging in place. </t>
  </si>
  <si>
    <t xml:space="preserve">Develop marketing materials based on the environmental performance of the project and ensure the sales staff is aware of and knowledgeable about the green building features. 
</t>
  </si>
  <si>
    <r>
      <t xml:space="preserve">Demonstrate exceptional performance above the requirements set by one of the existing credits </t>
    </r>
    <r>
      <rPr>
        <b/>
        <i/>
        <sz val="11"/>
        <rFont val="Arial Narrow"/>
        <family val="2"/>
      </rPr>
      <t>or</t>
    </r>
    <r>
      <rPr>
        <sz val="11"/>
        <rFont val="Arial Narrow"/>
        <family val="2"/>
      </rPr>
      <t xml:space="preserve"> the implementation of an innovative design strategy not specifically addressed by any of the existing credits. 
</t>
    </r>
  </si>
  <si>
    <r>
      <t xml:space="preserve">Contribute to the development of a community car-sharing network by funding the equivalent of one community vehicle per 100 residential units. 
</t>
    </r>
    <r>
      <rPr>
        <i/>
        <sz val="8"/>
        <color indexed="8"/>
        <rFont val="Arial Narrow"/>
        <family val="2"/>
      </rPr>
      <t xml:space="preserve">
</t>
    </r>
  </si>
  <si>
    <t>Goal-Setting Workshop</t>
  </si>
  <si>
    <t>In-Suite Recycling and Compost Separation</t>
  </si>
  <si>
    <t>Water Efficient Dishwasher</t>
  </si>
  <si>
    <t>ENERGY METERING</t>
  </si>
  <si>
    <t>RENEWABLE ENERGY</t>
  </si>
  <si>
    <t>RECYCLED CONTENT AND REUSED MATERIALS</t>
  </si>
  <si>
    <t>Reused Building Materials</t>
  </si>
  <si>
    <t>Recycled Content Materials</t>
  </si>
  <si>
    <t>Regionally Manufactured Building Materials</t>
  </si>
  <si>
    <t>Regionally Sourced Building Materials</t>
  </si>
  <si>
    <t>Dimensional Lumber</t>
  </si>
  <si>
    <t>REAP Rating:</t>
  </si>
  <si>
    <t>Performance Category: Innovation &amp; Design Process (ID)</t>
  </si>
  <si>
    <t>Recycling Collection</t>
  </si>
  <si>
    <t xml:space="preserve">The intent of the Water Efficiency category is to encourage strategies that reduce the amount of potable water used for landscape irrigation and building operations.  </t>
  </si>
  <si>
    <t xml:space="preserve">The intent of the Sustainable Sites category is to reduce the negative impacts of development, maintain the natural landscape, vegetation and environmental attributes of the site and provide new landscaping that enhances the microclimate.  </t>
  </si>
  <si>
    <t>The intention of the energy and atmosphere category are to reduce depletion of non-renewable energy resources and to reduce the environmental impacts of energy use, particularly emissions of local, regional and global air pollutants and greenhouse gases.</t>
  </si>
  <si>
    <t>The intent of the Materials &amp; Resources category is to encourage design strategies that reduce and reuse material resources, reduce construction waste, and to select building materials that are environmentally preferable.</t>
  </si>
  <si>
    <t>The intent of the Indoor Environmental Quality category is to achieve enhanced indoor environmental quality through the thoughtful selection and application of materials and effective ventilation strategies.</t>
  </si>
  <si>
    <t>The intent of the Innovation &amp; Design Process category is to provide incentive and credit for general design and other innovative practices that improve the overall sustainability and environmental performance of the project.</t>
  </si>
  <si>
    <t>Developer:</t>
  </si>
  <si>
    <t>Architect:</t>
  </si>
  <si>
    <t>UBC DP Reference No.:</t>
  </si>
  <si>
    <t>Innovation &amp; Design Process (ID)</t>
  </si>
  <si>
    <t>Green Building Specialist</t>
  </si>
  <si>
    <t>Energy Modeling Workshop</t>
  </si>
  <si>
    <t>Design for Safety and Accessibility</t>
  </si>
  <si>
    <t>Design for Security and Crime Prevention</t>
  </si>
  <si>
    <t>MARKET TRANSFORMATION</t>
  </si>
  <si>
    <t>Educate the Sales Staff</t>
  </si>
  <si>
    <t>Educate the Homeowner</t>
  </si>
  <si>
    <t>ACADEMIC LINKS</t>
  </si>
  <si>
    <t>Enhance Research or Further Student Development</t>
  </si>
  <si>
    <t>Innovative Design or Exemplary Achievement</t>
  </si>
  <si>
    <t>UBC Residential Environmental Assessment Program</t>
  </si>
  <si>
    <t>Project Information</t>
  </si>
  <si>
    <t>Neighbourhood:</t>
  </si>
  <si>
    <t>Street Address:</t>
  </si>
  <si>
    <t>Lot No.:</t>
  </si>
  <si>
    <t>Materials &amp; Resources (MR)</t>
  </si>
  <si>
    <t>Performance Category: Sustainable Sites (SS)</t>
  </si>
  <si>
    <t>Performance Category: Energy &amp; Atmosphere (EA)</t>
  </si>
  <si>
    <t>Performance Category: Indoor Environmental Quality (IEQ)</t>
  </si>
  <si>
    <t>Performance Category: Construction (CON)</t>
  </si>
  <si>
    <t>Performance Category: Materials &amp; Resources (MR)</t>
  </si>
  <si>
    <t>SS</t>
  </si>
  <si>
    <t>ALTERNATIVE TRANSPORTATION</t>
  </si>
  <si>
    <t xml:space="preserve">Light Pollution Reduction </t>
  </si>
  <si>
    <t>WE</t>
  </si>
  <si>
    <t>WATER EFFICIENT LANDSCAPING</t>
  </si>
  <si>
    <t>WATER USE REDUCTION</t>
  </si>
  <si>
    <t>EA</t>
  </si>
  <si>
    <t>IEQ</t>
  </si>
  <si>
    <t>LOW-EMITTING MATERIALS</t>
  </si>
  <si>
    <t xml:space="preserve">Floor Coverings  </t>
  </si>
  <si>
    <r>
      <t>Adhesives and Sealants</t>
    </r>
    <r>
      <rPr>
        <u val="single"/>
        <sz val="11"/>
        <rFont val="Arial Narrow"/>
        <family val="2"/>
      </rPr>
      <t xml:space="preserve"> </t>
    </r>
  </si>
  <si>
    <t>CON</t>
  </si>
  <si>
    <r>
      <t>Staging and Construction</t>
    </r>
    <r>
      <rPr>
        <u val="single"/>
        <sz val="11"/>
        <rFont val="Arial Narrow"/>
        <family val="2"/>
      </rPr>
      <t xml:space="preserve"> </t>
    </r>
  </si>
  <si>
    <t>Truck Management Plan</t>
  </si>
  <si>
    <t>Wheel Wash</t>
  </si>
  <si>
    <t xml:space="preserve">Erosion and Sedimentation Control </t>
  </si>
  <si>
    <t>Reduce Potable Water Use</t>
  </si>
  <si>
    <t>WATER METERING</t>
  </si>
  <si>
    <t>Eliminate Potable Water Use</t>
  </si>
  <si>
    <t>MR</t>
  </si>
  <si>
    <t>REGIONAL MATERIALS</t>
  </si>
  <si>
    <t>Ventilation Effectiveness</t>
  </si>
  <si>
    <r>
      <t>Indoor Air Quality Management Plan</t>
    </r>
    <r>
      <rPr>
        <u val="single"/>
        <sz val="11"/>
        <rFont val="Arial Narrow"/>
        <family val="2"/>
      </rPr>
      <t xml:space="preserve"> </t>
    </r>
  </si>
  <si>
    <t>CONSTRUCTION IAQ MANAGEMENT PLAN</t>
  </si>
  <si>
    <t>INNOVATIVE DESIGN</t>
  </si>
  <si>
    <t>Points</t>
  </si>
  <si>
    <t>Score:</t>
  </si>
  <si>
    <t>Subtotal</t>
  </si>
  <si>
    <t>Max</t>
  </si>
  <si>
    <t>Score</t>
  </si>
  <si>
    <t>TOTAL</t>
  </si>
  <si>
    <t>Sustainable Sites (SS)</t>
  </si>
  <si>
    <t>Water Efficiency (WE)</t>
  </si>
  <si>
    <t>Energy &amp; Atmosphere (EA)</t>
  </si>
  <si>
    <t>Indoor Environmental Quality (IEQ)</t>
  </si>
  <si>
    <t>Construction (CON)</t>
  </si>
  <si>
    <t>CERTIFIED AND NON-ENDANGERED FOREST PRODUCTS</t>
  </si>
  <si>
    <r>
      <t>Flushout</t>
    </r>
    <r>
      <rPr>
        <u val="single"/>
        <sz val="11"/>
        <rFont val="Arial Narrow"/>
        <family val="2"/>
      </rPr>
      <t xml:space="preserve"> </t>
    </r>
  </si>
  <si>
    <t>Gold</t>
  </si>
  <si>
    <t>Programmable Thermostats</t>
  </si>
  <si>
    <t>Platinum</t>
  </si>
  <si>
    <t>M1</t>
  </si>
  <si>
    <t>Storm Water Management Plan</t>
  </si>
  <si>
    <t>M2</t>
  </si>
  <si>
    <t>Adapted and Ecologically Sound Planting</t>
  </si>
  <si>
    <t>M3</t>
  </si>
  <si>
    <t>Bicycle Storage</t>
  </si>
  <si>
    <t>Contribution to Community Car Sharing</t>
  </si>
  <si>
    <t>M4</t>
  </si>
  <si>
    <t>Low-Flush Toilets</t>
  </si>
  <si>
    <t>Low-Flow Faucet Aerators</t>
  </si>
  <si>
    <t>Minimum Roof Insulation</t>
  </si>
  <si>
    <t>Minimum Exterior Wall Insulation</t>
  </si>
  <si>
    <t>Minimum Floor Insulation</t>
  </si>
  <si>
    <t>Energy Efficient Windows</t>
  </si>
  <si>
    <t>Domestic Hot Water</t>
  </si>
  <si>
    <t>Common Area Lighting</t>
  </si>
  <si>
    <t>Vegetation Safeguards and Land-Clearing Debris</t>
  </si>
  <si>
    <t>Waste Management Plan</t>
  </si>
  <si>
    <t>ID</t>
  </si>
  <si>
    <t>Efficient Irrigation Technology and Rainwater Use</t>
  </si>
  <si>
    <t>M</t>
  </si>
  <si>
    <t>45-60 pts</t>
  </si>
  <si>
    <t>61-75 pts</t>
  </si>
  <si>
    <t>Gold Plus</t>
  </si>
  <si>
    <t>76-100pts</t>
  </si>
  <si>
    <t>101-134 pts</t>
  </si>
  <si>
    <t>Platinum Plus</t>
  </si>
  <si>
    <t>M5</t>
  </si>
  <si>
    <t>M6</t>
  </si>
  <si>
    <t>M7</t>
  </si>
  <si>
    <r>
      <t xml:space="preserve">Do not exceed Illuminating Engineering Society of North America (IESNA) illuminance requirements as stated in the </t>
    </r>
    <r>
      <rPr>
        <i/>
        <sz val="11"/>
        <rFont val="Arial Narrow"/>
        <family val="2"/>
      </rPr>
      <t>Recommended Practice Manual: Lighting for Exterior Environments</t>
    </r>
    <r>
      <rPr>
        <sz val="11"/>
        <rFont val="Arial Narrow"/>
        <family val="2"/>
      </rPr>
      <t xml:space="preserve">. </t>
    </r>
  </si>
  <si>
    <t xml:space="preserve">Provide for collection of domestic paper, plastic, glass and metal recyclables by contracting with a waste management company for the service. Recycling storage space shall be designed in accordance with Metro Vancouver’s Technical Specifications for Recycling Amenities. 
</t>
  </si>
  <si>
    <t>Compost Collection</t>
  </si>
  <si>
    <r>
      <t xml:space="preserve">Provide a space in the building for the collection compost and provide for the compost collection through a contract with UBC Waste Management or another waste management service provider.  Design the space in the building in accordance with Metro Vancouver’s </t>
    </r>
    <r>
      <rPr>
        <i/>
        <sz val="11"/>
        <rFont val="Arial Narrow"/>
        <family val="2"/>
      </rPr>
      <t>Technical Specifications for Recycling Amenities</t>
    </r>
    <r>
      <rPr>
        <sz val="11"/>
        <rFont val="Arial Narrow"/>
        <family val="2"/>
      </rPr>
      <t>.</t>
    </r>
  </si>
  <si>
    <r>
      <t xml:space="preserve">Provide a space </t>
    </r>
    <r>
      <rPr>
        <b/>
        <i/>
        <sz val="11"/>
        <rFont val="Arial Narrow"/>
        <family val="2"/>
      </rPr>
      <t>and</t>
    </r>
    <r>
      <rPr>
        <sz val="11"/>
        <rFont val="Arial Narrow"/>
        <family val="2"/>
      </rPr>
      <t xml:space="preserve"> system for simplified separation and collection of recycling and compostables in each suite or unit.</t>
    </r>
  </si>
  <si>
    <t>Additional Bicycle Facilities</t>
  </si>
  <si>
    <r>
      <t xml:space="preserve">In addition to the requirements for bicycle parking in the </t>
    </r>
    <r>
      <rPr>
        <i/>
        <sz val="11"/>
        <rFont val="Arial Narrow"/>
        <family val="2"/>
      </rPr>
      <t>UBC Development Handbook</t>
    </r>
    <r>
      <rPr>
        <sz val="11"/>
        <rFont val="Arial Narrow"/>
        <family val="2"/>
      </rPr>
      <t>, provide an additional 0.25 Class I bicycle storage/bedroom and a bicycle repair station within the building.</t>
    </r>
  </si>
  <si>
    <t xml:space="preserve">Electric Vehicle Charging – Visitor </t>
  </si>
  <si>
    <t xml:space="preserve">Provide one dedicated parking spot per 100 residential units for visitors of residents/owners, fully equipped with Level 2 charging station.  </t>
  </si>
  <si>
    <t xml:space="preserve"> Electric Vehicle Charging - Resident</t>
  </si>
  <si>
    <t>Install necessary conduit and transformer capacity to accommodate Level 2 Charging Stations for the following percentage of owners’/residents’ parking (Max = 4 Points):
 10% of owners’/residents’ parking – 2 Points
  20% of owners’/residents’ parking – 2 Points</t>
  </si>
  <si>
    <t>Specify and install high efficiency 4.8 L per flush (1.28 gal) single flush toilets or 3.4/6 L per flush (0.9gal/1.6gal) dual flush toilets for all water closets.</t>
  </si>
  <si>
    <t>Low-Flow Showerheads</t>
  </si>
  <si>
    <t>Specify and install water-saving showerheads with a maximum flow rate of 8.5 L per minute in each shower.</t>
  </si>
  <si>
    <t>Specify and install Energy Star-labelled clothes washers and dishwashers in each unit, or specify and offer only Energy Star models if these appliances are optional.</t>
  </si>
  <si>
    <t>Reduce potable water use for site irrigation needs by 50% from the calculated mid-summer baseline.</t>
  </si>
  <si>
    <t xml:space="preserve">Eliminate potable water use for site irrigation needs. </t>
  </si>
  <si>
    <t>Specify and install water-saving showerheads (maximum of 5.7 L per minute) in each shower</t>
  </si>
  <si>
    <t>Specify and install water-efficient dishwashers that use ≤ 11 L (2.91 gal) per normal wash cycle or if dishwashers are available only as an option, specify and offer only models complying with this credit.</t>
  </si>
  <si>
    <t>Most Efficient Clothes Washers</t>
  </si>
  <si>
    <t>Specify and install Energy Star clothes washers listed as “Most Efficient” for current year, or if washers are available only as an option, specify and offer only models complying to this standard.</t>
  </si>
  <si>
    <t>Water Use Reduction Package</t>
  </si>
  <si>
    <t>Additional credit for achieving credits: WE 1.1, WE 2.1, WE 2.2 and WE 2.3.</t>
  </si>
  <si>
    <t xml:space="preserve">Domestic Hot Water metering </t>
  </si>
  <si>
    <t>Domestic Cold-Water metering</t>
  </si>
  <si>
    <r>
      <t>Design the roof assembly with a minimum insulation value of R-40 h·ft²·°F/Btu (7.04 °K-m</t>
    </r>
    <r>
      <rPr>
        <vertAlign val="superscript"/>
        <sz val="11"/>
        <color indexed="8"/>
        <rFont val="Arial Narrow"/>
        <family val="2"/>
      </rPr>
      <t>2</t>
    </r>
    <r>
      <rPr>
        <sz val="11"/>
        <color indexed="8"/>
        <rFont val="Arial Narrow"/>
        <family val="2"/>
      </rPr>
      <t>/W) for buildings with attic space and R-28 h·ft²·°F/Btu (4.93 °K-m</t>
    </r>
    <r>
      <rPr>
        <vertAlign val="superscript"/>
        <sz val="11"/>
        <color indexed="8"/>
        <rFont val="Arial Narrow"/>
        <family val="2"/>
      </rPr>
      <t>2</t>
    </r>
    <r>
      <rPr>
        <sz val="11"/>
        <color indexed="8"/>
        <rFont val="Arial Narrow"/>
        <family val="2"/>
      </rPr>
      <t>/W) for cathedral ceilings/flat roofs.</t>
    </r>
  </si>
  <si>
    <t>Design the exterior insulated wall area with a minimum thermal resistance of effective (overall) R-15.6 h·ft²·°F/Btu (2.75 °K-m2/W) for above grade non-glazed wall areas, and R-7.5 h·ft²·°F/Btu (1.32 °K-m2/W) “continuous insulation” for below grade walls.</t>
  </si>
  <si>
    <t>Design floors above non-heated parkade areas with a minimum insulation value of R-30 h·ft²·°F/Btu (5.28 °K-m2/W) for framed floors and R-15.6 h·ft²·°F/Btu (2.75 °K-m2/W) for slab floors.</t>
  </si>
  <si>
    <t xml:space="preserve">Specify and install Energy Star-rated windows or windows with a maximum overall U-value of 0.35 Btu/hr-ft2-°F (2.0 W/m2-°K for non-metal framed windows or a maximum overall U-value of 0.45 Btu/hr-ft2-°F (2.55 W/m2-°K) for metal framed windows. </t>
  </si>
  <si>
    <t>Minimum Boiler Efficiency</t>
  </si>
  <si>
    <t xml:space="preserve">Energy Star Dishwashers and Refrigerators </t>
  </si>
  <si>
    <t>Specify and install Energy Star-labelled dishwashers and refrigerators in each unit.</t>
  </si>
  <si>
    <t>M8</t>
  </si>
  <si>
    <t>Specify and install programmable thermostats for at least the largest heating zone in each unit.</t>
  </si>
  <si>
    <t>M9</t>
  </si>
  <si>
    <t>Specify and install parkade and corridor lighting controls to automatically reduce the overall lighting level by at least 30% in a lighting zone when the zone is unoccupied.</t>
  </si>
  <si>
    <t>Parkade and Corridor Lighting Controls</t>
  </si>
  <si>
    <t>M10</t>
  </si>
  <si>
    <t>ENERGY EFFICIENCY TARGETS</t>
  </si>
  <si>
    <t>Design the building to meet a maximum EUI of 160 kwh/m2/yr, demonstrated using the UBC Energy Modeling Guidelines.   This credit is mandatory and required for achievement of REAP Gold.</t>
  </si>
  <si>
    <t>EA Gold Plus</t>
  </si>
  <si>
    <t>Design the building to meet a maximum EUI of 140 kwh/m2/yr, demonstrated using the UBC Energy Modeling Guidelines.  This credit is mandatory and required for achievement of REAP Gold Plus.</t>
  </si>
  <si>
    <t>EA Platinum</t>
  </si>
  <si>
    <t>Design the building to meet a maximum EUI of 120 kwh/m2/yr, demonstrated using the UBC Energy Modeling Guidelines.  This credit is mandatory and required for achievement of REAP Platinum.</t>
  </si>
  <si>
    <t>EA Platinum Plus</t>
  </si>
  <si>
    <t>Design the building to meet a maximum EUI of 105 kwh/m2/yr, demonstrated using the UBC Energy Modeling Guidelines.   This credit is mandatory and required for achievement of REAP Platinum Plus.</t>
  </si>
  <si>
    <t>EA GOLD-Mandatory</t>
  </si>
  <si>
    <t>Thermal Energy Sub-Metering</t>
  </si>
  <si>
    <t>Provide separate metering in individual units for measuring thermal energy consumption used for space heating.</t>
  </si>
  <si>
    <t>Future Renewable Electricity</t>
  </si>
  <si>
    <t>Pre-wire buildings and provide installation space for future use of photovoltaic technologies or other renewable electricity generation.</t>
  </si>
  <si>
    <t xml:space="preserve">Renewable Electricity Utilization </t>
  </si>
  <si>
    <t>Utilize photovoltaic technologies or other renewable electricity generation for a portion of the building’s electrical supply</t>
  </si>
  <si>
    <t>Low-Carbon District Energy Utilization</t>
  </si>
  <si>
    <t>Specify and install boilers with a minimum thermal efficiency of 84% /AFUE of minimum 90% or heat using District Energy.</t>
  </si>
  <si>
    <t xml:space="preserve">Specify and install gas DHW boilers with a minimum efficiency of 84% (mid-efficiency boiler) or heat domestic hot water using District Energy.  </t>
  </si>
  <si>
    <t xml:space="preserve">Utilize low carbon, renewable energy through connect to the District Energy System for the building’s thermal energy supply (or be District Energy compatible). </t>
  </si>
  <si>
    <t xml:space="preserve"> COMMISSIONING</t>
  </si>
  <si>
    <t xml:space="preserve">Contract a third party Commissioning Authority to develop and implement a commissioning plan for all major building energy systems and verify they are installed, calibrated and perform according to design intent. </t>
  </si>
  <si>
    <t>AIRTIGHTNESS</t>
  </si>
  <si>
    <t>The building envelope shall be constructed so that the air change rate is not greater than 3.5ACH50 when measured in accordance with CAN/CGSB-149.15-M86 (Determination of the airtightness of Building envelopes by the Fan Depressurization Method.)</t>
  </si>
  <si>
    <t>Model the energy performance of the building and hold a workshop with the design team, a representative from Campus sustainability and contractor to evaluate the results and optimize the design of the building.</t>
  </si>
  <si>
    <t>Specify and use building materials with the following recycled content levels:</t>
  </si>
  <si>
    <t xml:space="preserve"> Common area carpet with minimum 25% recycled content</t>
  </si>
  <si>
    <t>Drywall with minimum 15% recycled content</t>
  </si>
  <si>
    <t>Batt insulation with minimum 40% recycled content</t>
  </si>
  <si>
    <t>Doors contain minimum 15% recycled material</t>
  </si>
  <si>
    <t>Concrete with min. 20% fly ash content, excluding suspended slabs</t>
  </si>
  <si>
    <t>Concrete with min. 40% fly ash content, excluding suspended slabs</t>
  </si>
  <si>
    <t xml:space="preserve"> Cabinetry with minimum 20% recycled content</t>
  </si>
  <si>
    <t>MDF products with minimum 50% recycled content</t>
  </si>
  <si>
    <t xml:space="preserve">Minimum four recycled content items on list above     1 point                     </t>
  </si>
  <si>
    <t xml:space="preserve">All eight recycled content items on list above      2 points                          </t>
  </si>
  <si>
    <t>Demonstrate that a minimum of 50% of the total value of dimensional lumber and plywood is certified in accordance with either:
CSA Z809 – 2 Points
Or Forest Stewardship Council (FSC) – 3 Points</t>
  </si>
  <si>
    <t>Or Forest Stewardship Council (FSC)  3 points</t>
  </si>
  <si>
    <r>
      <t xml:space="preserve">Specify and install bamboo floors </t>
    </r>
    <r>
      <rPr>
        <b/>
        <i/>
        <sz val="11"/>
        <rFont val="Arial Narrow"/>
        <family val="2"/>
      </rPr>
      <t>or</t>
    </r>
    <r>
      <rPr>
        <sz val="11"/>
        <rFont val="Arial Narrow"/>
        <family val="2"/>
      </rPr>
      <t xml:space="preserve"> hardwood floors certified in accordance with the Forest Stewardship Council or CSA Z809. If floors are offered only as an option, specify and offer only bamboo </t>
    </r>
    <r>
      <rPr>
        <b/>
        <i/>
        <sz val="11"/>
        <rFont val="Arial Narrow"/>
        <family val="2"/>
      </rPr>
      <t>or</t>
    </r>
    <r>
      <rPr>
        <sz val="11"/>
        <rFont val="Arial Narrow"/>
        <family val="2"/>
      </rPr>
      <t xml:space="preserve"> renewable products with third-party certification. 
CSA Z809 – 2 Points
Or Forest Stewardship Council (FSC) – 3 Points
</t>
    </r>
  </si>
  <si>
    <t>Demonstrate that a minimum of 10% (by value) of building materials are optimized for ingredient content by demonstrating optimization in one of the following ways:
• GreenScreen v1.2 benchmark 4 minimum
• Red List free
• Free of ingredients listed on REACH Authorization and Candidate List</t>
  </si>
  <si>
    <t>Optimization of Ingredients</t>
  </si>
  <si>
    <t xml:space="preserve">Transparency of Ingredients
</t>
  </si>
  <si>
    <t>Install ten different building products from three different manufacturers that demonstrate the chemical inventory of the product to and accuracy of 0.1% for each product.  For each product selected provide either:
Health Product Declaration
Manufacturer Inventory of all ingredients by CAS number, of
Declare Label (Livng Building Institute)</t>
  </si>
  <si>
    <t>Paints and Coatings</t>
  </si>
  <si>
    <t xml:space="preserve">Specify and use paints and coatings that carry an EcoLogo label or those rated at a minimum GPI-1 by the Master Painter’s Institute on the interior of the building. </t>
  </si>
  <si>
    <r>
      <t xml:space="preserve">Specify and install carpet and carpet cushion that carry the following certifications: Carpet and Rug Institute Green Label Plus </t>
    </r>
    <r>
      <rPr>
        <b/>
        <i/>
        <sz val="11"/>
        <rFont val="Arial Narrow"/>
        <family val="2"/>
      </rPr>
      <t>or</t>
    </r>
    <r>
      <rPr>
        <sz val="11"/>
        <rFont val="Arial Narrow"/>
        <family val="2"/>
      </rPr>
      <t xml:space="preserve"> the Ecologo.</t>
    </r>
  </si>
  <si>
    <t>Prepare and implement an effective air management strategy that meets the requirements of the current versions of CAN/CSA F326 or ASHRAE-62.1 or 62.2 as applicable to the building configuration.</t>
  </si>
  <si>
    <t xml:space="preserve">Specify and use paints and coatings rated at a minimum GPS-2 by the Master Painter’s Institute on the interior of the building. </t>
  </si>
  <si>
    <t>Low-Emitting Composite Wood Products</t>
  </si>
  <si>
    <t>Specify and install interior composite wood products, such as flooring, doors, trim, etc., that have no added urea formaldehyde. Cabinetry is excluded from this credit.</t>
  </si>
  <si>
    <t xml:space="preserve">Low-Emitting Insulation  </t>
  </si>
  <si>
    <t>Specify and install  formaldehyde-free insulation on the interior of the building.</t>
  </si>
  <si>
    <t>Low -Emitting Cabinetry</t>
  </si>
  <si>
    <t xml:space="preserve">The construction process can impose significant and lasting impact on the ecology of both the site and beyond. The Construction credits acknowledge and reward contractors who have followed best practices. </t>
  </si>
  <si>
    <t>MANDATORY</t>
  </si>
  <si>
    <t>Develop a homeowner’s manual that promotes sustainable behavior and describes all of the sustainable features of the project instructing the homeowner on their proper use.  This manual should be included in record drawings or some form that will be accessible beyond the first generation of owner/resident.</t>
  </si>
  <si>
    <t>INTEGRATIVE AND UNIVERSAL DESIGN</t>
  </si>
  <si>
    <t>INNOVATION IN MATERIALS</t>
  </si>
  <si>
    <t>Life-Cycle Assessment</t>
  </si>
  <si>
    <t>Perform a Life-Cycle Assessment of the project’s structure and enclosure and demonstrate a minimum of 5% improvement from a reasonable baseline building for three environmental categories.</t>
  </si>
  <si>
    <t xml:space="preserve">Demonstrate that the design has been reviewed by an accredited Crime Prevention Through Environmental Design (CPTED) practitioner .
</t>
  </si>
  <si>
    <t>Collaborate with UBC students and/or faculty on a research project or other opportunities to enhance the academic mission of the University and integrate it with the community. The research project should be concurrent with, and applicable to, the current project.</t>
  </si>
  <si>
    <t>Energy Data Sharing</t>
  </si>
  <si>
    <t>Incorporate a data sharing agreement into the sales contracts or strata constitution that allows building aggregate energy data to be collected for use by the UBC Campus Sustainability.</t>
  </si>
  <si>
    <t>REAP 3.0</t>
  </si>
  <si>
    <t xml:space="preserve"> CREDITS</t>
  </si>
  <si>
    <t>OPTIONAL</t>
  </si>
  <si>
    <t>Energy Star Clothes Washers and Dishwashers</t>
  </si>
  <si>
    <t>Low VOC Paints and Coatings</t>
  </si>
  <si>
    <t>Mandatory</t>
  </si>
  <si>
    <t>Performance Category: Water Performance Category: Water Efficiency (WE)</t>
  </si>
  <si>
    <t>BUILDING PRODUCT INGREDIENTS</t>
  </si>
  <si>
    <t>Date of Review:</t>
  </si>
  <si>
    <t>Date of Submission:</t>
  </si>
  <si>
    <t>REAP Consultant:</t>
  </si>
  <si>
    <t>Project Name:</t>
  </si>
  <si>
    <t>Project Stage: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</si>
</sst>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9">
    <font>
      <sz val="10"/>
      <name val="Arial"/>
      <family val="0"/>
    </font>
    <font>
      <b/>
      <sz val="11"/>
      <color indexed="9"/>
      <name val="Arial Narrow"/>
      <family val="2"/>
    </font>
    <font>
      <b/>
      <sz val="11"/>
      <name val="Arial Narrow"/>
      <family val="2"/>
    </font>
    <font>
      <sz val="11"/>
      <name val="Arial Narrow"/>
      <family val="2"/>
    </font>
    <font>
      <u val="single"/>
      <sz val="11"/>
      <name val="Arial Narrow"/>
      <family val="2"/>
    </font>
    <font>
      <sz val="11"/>
      <name val="Wingdings"/>
      <family val="0"/>
    </font>
    <font>
      <sz val="11"/>
      <color indexed="10"/>
      <name val="Arial Narrow"/>
      <family val="2"/>
    </font>
    <font>
      <b/>
      <sz val="11"/>
      <color indexed="10"/>
      <name val="Arial Narrow"/>
      <family val="2"/>
    </font>
    <font>
      <sz val="11"/>
      <color indexed="10"/>
      <name val="Wingdings"/>
      <family val="0"/>
    </font>
    <font>
      <sz val="10"/>
      <color indexed="10"/>
      <name val="Arial"/>
      <family val="0"/>
    </font>
    <font>
      <u val="single"/>
      <sz val="10"/>
      <color indexed="12"/>
      <name val="Arial"/>
      <family val="0"/>
    </font>
    <font>
      <u val="single"/>
      <sz val="10"/>
      <color indexed="36"/>
      <name val="Arial"/>
      <family val="0"/>
    </font>
    <font>
      <b/>
      <sz val="11"/>
      <color indexed="57"/>
      <name val="Arial Narrow"/>
      <family val="2"/>
    </font>
    <font>
      <sz val="11"/>
      <color indexed="57"/>
      <name val="Arial Narrow"/>
      <family val="2"/>
    </font>
    <font>
      <i/>
      <sz val="11"/>
      <name val="Arial Narrow"/>
      <family val="2"/>
    </font>
    <font>
      <b/>
      <i/>
      <sz val="11"/>
      <name val="Arial Narrow"/>
      <family val="2"/>
    </font>
    <font>
      <b/>
      <sz val="16"/>
      <name val="Arial Narrow"/>
      <family val="2"/>
    </font>
    <font>
      <sz val="16"/>
      <name val="Arial"/>
      <family val="0"/>
    </font>
    <font>
      <b/>
      <sz val="14"/>
      <name val="Arial Narrow"/>
      <family val="2"/>
    </font>
    <font>
      <sz val="14"/>
      <name val="Arial"/>
      <family val="0"/>
    </font>
    <font>
      <sz val="10"/>
      <name val="Verdana"/>
      <family val="0"/>
    </font>
    <font>
      <sz val="11"/>
      <name val="Verdana"/>
      <family val="0"/>
    </font>
    <font>
      <sz val="10"/>
      <name val="Arial Narrow"/>
      <family val="2"/>
    </font>
    <font>
      <sz val="11"/>
      <color indexed="8"/>
      <name val="Arial Narrow"/>
      <family val="2"/>
    </font>
    <font>
      <b/>
      <sz val="11"/>
      <color indexed="8"/>
      <name val="Arial Narrow"/>
      <family val="2"/>
    </font>
    <font>
      <i/>
      <sz val="8"/>
      <name val="Arial Narrow"/>
      <family val="2"/>
    </font>
    <font>
      <i/>
      <sz val="8"/>
      <color indexed="8"/>
      <name val="Arial Narrow"/>
      <family val="2"/>
    </font>
    <font>
      <vertAlign val="superscript"/>
      <sz val="11"/>
      <color indexed="8"/>
      <name val="Arial Narrow"/>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Narrow"/>
      <family val="2"/>
    </font>
    <font>
      <b/>
      <sz val="11"/>
      <color theme="0"/>
      <name val="Arial Narrow"/>
      <family val="2"/>
    </font>
    <font>
      <sz val="11"/>
      <color theme="0"/>
      <name val="Arial Narrow"/>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8">
    <xf numFmtId="0" fontId="0" fillId="0" borderId="0" xfId="0" applyAlignment="1">
      <alignment/>
    </xf>
    <xf numFmtId="0" fontId="3" fillId="0" borderId="0" xfId="0" applyFont="1" applyBorder="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2" fillId="0" borderId="10" xfId="0" applyFont="1" applyBorder="1" applyAlignment="1">
      <alignment horizontal="center" vertical="top" wrapText="1"/>
    </xf>
    <xf numFmtId="176" fontId="2" fillId="0" borderId="10" xfId="0" applyNumberFormat="1" applyFont="1" applyBorder="1" applyAlignment="1">
      <alignment horizontal="center" vertical="top" wrapText="1"/>
    </xf>
    <xf numFmtId="0" fontId="2" fillId="0" borderId="11" xfId="0" applyFont="1" applyBorder="1" applyAlignment="1">
      <alignment horizontal="center" vertical="top" wrapText="1"/>
    </xf>
    <xf numFmtId="0" fontId="3" fillId="0" borderId="12" xfId="0" applyFont="1" applyBorder="1" applyAlignment="1">
      <alignment horizontal="left" vertical="top" wrapText="1"/>
    </xf>
    <xf numFmtId="176" fontId="2" fillId="0" borderId="11" xfId="0" applyNumberFormat="1" applyFont="1" applyBorder="1" applyAlignment="1">
      <alignment horizontal="center" vertical="top" wrapText="1"/>
    </xf>
    <xf numFmtId="0" fontId="2" fillId="0" borderId="13" xfId="0" applyFont="1" applyBorder="1" applyAlignment="1">
      <alignment horizontal="left" vertical="top" wrapText="1"/>
    </xf>
    <xf numFmtId="0" fontId="3" fillId="0" borderId="14" xfId="0" applyFont="1" applyBorder="1" applyAlignment="1">
      <alignment vertical="top" wrapText="1"/>
    </xf>
    <xf numFmtId="0" fontId="2" fillId="0" borderId="15"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Font="1" applyBorder="1" applyAlignment="1">
      <alignment vertical="top"/>
    </xf>
    <xf numFmtId="0" fontId="3" fillId="0" borderId="15" xfId="0" applyFont="1" applyBorder="1" applyAlignment="1">
      <alignment vertical="top" wrapText="1"/>
    </xf>
    <xf numFmtId="0" fontId="3" fillId="0" borderId="11" xfId="0" applyFont="1" applyBorder="1" applyAlignment="1">
      <alignment vertical="top" wrapText="1"/>
    </xf>
    <xf numFmtId="0" fontId="0" fillId="0" borderId="0" xfId="0" applyFill="1" applyBorder="1" applyAlignment="1">
      <alignment vertical="top"/>
    </xf>
    <xf numFmtId="0" fontId="2" fillId="0" borderId="0" xfId="0" applyFont="1" applyFill="1" applyBorder="1" applyAlignment="1">
      <alignment horizontal="center" vertical="top" wrapText="1"/>
    </xf>
    <xf numFmtId="176" fontId="2" fillId="0" borderId="0" xfId="0" applyNumberFormat="1" applyFont="1" applyFill="1" applyBorder="1" applyAlignment="1">
      <alignment horizontal="center" vertical="top" wrapText="1"/>
    </xf>
    <xf numFmtId="0" fontId="2" fillId="0" borderId="15" xfId="0" applyFont="1" applyBorder="1" applyAlignment="1">
      <alignment horizontal="center" vertical="top"/>
    </xf>
    <xf numFmtId="0" fontId="2" fillId="0" borderId="11" xfId="0" applyFont="1" applyBorder="1" applyAlignment="1">
      <alignment horizontal="center" vertical="top"/>
    </xf>
    <xf numFmtId="0" fontId="5" fillId="0" borderId="10" xfId="0" applyFont="1" applyBorder="1" applyAlignment="1">
      <alignment horizontal="center" vertical="top"/>
    </xf>
    <xf numFmtId="0" fontId="0" fillId="0" borderId="0" xfId="0" applyFill="1" applyBorder="1" applyAlignment="1">
      <alignment horizontal="center" vertical="top"/>
    </xf>
    <xf numFmtId="0" fontId="2" fillId="0" borderId="0" xfId="0" applyFont="1" applyBorder="1" applyAlignment="1">
      <alignment horizontal="right" vertical="top" wrapText="1"/>
    </xf>
    <xf numFmtId="0" fontId="7" fillId="0" borderId="0" xfId="0" applyFont="1" applyBorder="1" applyAlignment="1">
      <alignment horizontal="center" vertical="top"/>
    </xf>
    <xf numFmtId="0" fontId="7" fillId="0" borderId="15" xfId="0" applyFont="1" applyBorder="1" applyAlignment="1">
      <alignment horizontal="center" vertical="top"/>
    </xf>
    <xf numFmtId="0" fontId="7" fillId="0" borderId="11" xfId="0" applyFont="1" applyBorder="1" applyAlignment="1">
      <alignment horizontal="center" vertical="top"/>
    </xf>
    <xf numFmtId="0" fontId="6" fillId="0" borderId="10" xfId="0" applyFont="1" applyBorder="1" applyAlignment="1">
      <alignment horizontal="center" vertical="top"/>
    </xf>
    <xf numFmtId="0" fontId="8" fillId="0" borderId="10" xfId="0" applyFont="1" applyBorder="1" applyAlignment="1">
      <alignment horizontal="center" vertical="top"/>
    </xf>
    <xf numFmtId="0" fontId="9"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0" fontId="0" fillId="0" borderId="0" xfId="0" applyAlignment="1">
      <alignment horizontal="center"/>
    </xf>
    <xf numFmtId="176" fontId="2" fillId="0" borderId="0" xfId="0" applyNumberFormat="1" applyFont="1" applyBorder="1" applyAlignment="1">
      <alignment horizontal="center" vertical="top" wrapText="1"/>
    </xf>
    <xf numFmtId="0" fontId="0" fillId="0" borderId="0" xfId="0" applyBorder="1" applyAlignment="1">
      <alignment/>
    </xf>
    <xf numFmtId="0" fontId="2" fillId="0" borderId="15"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vertical="top" wrapText="1"/>
    </xf>
    <xf numFmtId="0" fontId="2" fillId="0" borderId="16" xfId="0" applyFont="1" applyBorder="1" applyAlignment="1">
      <alignment wrapText="1"/>
    </xf>
    <xf numFmtId="0" fontId="2" fillId="0" borderId="16" xfId="0" applyFont="1" applyBorder="1" applyAlignment="1">
      <alignment horizontal="center"/>
    </xf>
    <xf numFmtId="0" fontId="7" fillId="0" borderId="16" xfId="0" applyFont="1" applyBorder="1" applyAlignment="1">
      <alignment horizontal="center"/>
    </xf>
    <xf numFmtId="0" fontId="2" fillId="0" borderId="17" xfId="0" applyFont="1" applyBorder="1" applyAlignment="1">
      <alignment wrapText="1"/>
    </xf>
    <xf numFmtId="0" fontId="3" fillId="0" borderId="0" xfId="53" applyFont="1" applyFill="1" applyBorder="1" applyAlignment="1" applyProtection="1">
      <alignment vertical="top"/>
      <protection/>
    </xf>
    <xf numFmtId="0" fontId="3" fillId="0" borderId="10" xfId="0" applyFont="1" applyBorder="1" applyAlignment="1">
      <alignment vertical="top" wrapText="1"/>
    </xf>
    <xf numFmtId="0" fontId="3" fillId="0" borderId="0" xfId="0" applyFont="1" applyAlignment="1">
      <alignment/>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1" fontId="2" fillId="0" borderId="18" xfId="0" applyNumberFormat="1" applyFont="1" applyBorder="1" applyAlignment="1">
      <alignment horizontal="center" wrapText="1"/>
    </xf>
    <xf numFmtId="176" fontId="2" fillId="0" borderId="15" xfId="0" applyNumberFormat="1" applyFont="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Border="1" applyAlignment="1">
      <alignment horizontal="center" vertical="top"/>
    </xf>
    <xf numFmtId="0" fontId="7" fillId="0" borderId="10" xfId="0" applyFont="1" applyBorder="1" applyAlignment="1">
      <alignment horizontal="center" vertical="top"/>
    </xf>
    <xf numFmtId="0" fontId="17" fillId="0" borderId="0" xfId="0" applyFont="1" applyAlignment="1">
      <alignment/>
    </xf>
    <xf numFmtId="0" fontId="19" fillId="0" borderId="0" xfId="0" applyFont="1" applyAlignment="1">
      <alignment/>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3" fillId="0" borderId="21" xfId="0" applyFont="1" applyFill="1" applyBorder="1" applyAlignment="1">
      <alignment horizontal="right" vertical="top"/>
    </xf>
    <xf numFmtId="0" fontId="2" fillId="0" borderId="22" xfId="0" applyFont="1" applyBorder="1" applyAlignment="1">
      <alignment horizontal="right"/>
    </xf>
    <xf numFmtId="0" fontId="3" fillId="0" borderId="11" xfId="0" applyFont="1" applyFill="1" applyBorder="1" applyAlignment="1">
      <alignment vertical="top" wrapText="1"/>
    </xf>
    <xf numFmtId="0" fontId="3" fillId="0" borderId="15" xfId="0" applyFont="1" applyFill="1" applyBorder="1" applyAlignment="1">
      <alignment vertical="top" wrapText="1"/>
    </xf>
    <xf numFmtId="0" fontId="20" fillId="0" borderId="0" xfId="57">
      <alignment/>
      <protection/>
    </xf>
    <xf numFmtId="0" fontId="3" fillId="0" borderId="0" xfId="57" applyFont="1">
      <alignment/>
      <protection/>
    </xf>
    <xf numFmtId="0" fontId="21" fillId="0" borderId="0" xfId="57" applyFont="1">
      <alignment/>
      <protection/>
    </xf>
    <xf numFmtId="0" fontId="22" fillId="0" borderId="0" xfId="57" applyFont="1">
      <alignment/>
      <protection/>
    </xf>
    <xf numFmtId="0" fontId="23" fillId="0" borderId="0" xfId="57" applyFont="1" applyFill="1" applyAlignment="1">
      <alignment vertical="top"/>
      <protection/>
    </xf>
    <xf numFmtId="0" fontId="3" fillId="0" borderId="0" xfId="57" applyFont="1" applyAlignment="1">
      <alignment horizontal="center"/>
      <protection/>
    </xf>
    <xf numFmtId="0" fontId="23" fillId="0" borderId="0" xfId="57" applyFont="1" applyFill="1" applyAlignment="1">
      <alignment/>
      <protection/>
    </xf>
    <xf numFmtId="0" fontId="23" fillId="0" borderId="0" xfId="57" applyFont="1" applyFill="1" applyAlignment="1">
      <alignment horizontal="center"/>
      <protection/>
    </xf>
    <xf numFmtId="0" fontId="3" fillId="33" borderId="0" xfId="57" applyFont="1" applyFill="1" applyAlignment="1">
      <alignment horizontal="center"/>
      <protection/>
    </xf>
    <xf numFmtId="0" fontId="1" fillId="33" borderId="0" xfId="57" applyFont="1" applyFill="1" applyAlignment="1">
      <alignment/>
      <protection/>
    </xf>
    <xf numFmtId="0" fontId="3" fillId="33" borderId="0" xfId="57" applyFont="1" applyFill="1" applyBorder="1" applyAlignment="1">
      <alignment horizontal="center" wrapText="1"/>
      <protection/>
    </xf>
    <xf numFmtId="0" fontId="3" fillId="33" borderId="0" xfId="57" applyFont="1" applyFill="1" applyBorder="1" applyAlignment="1">
      <alignment horizontal="center"/>
      <protection/>
    </xf>
    <xf numFmtId="0" fontId="1" fillId="33" borderId="0" xfId="57" applyFont="1" applyFill="1" applyBorder="1" applyAlignment="1">
      <alignment/>
      <protection/>
    </xf>
    <xf numFmtId="0" fontId="3" fillId="0" borderId="19" xfId="57" applyFont="1" applyBorder="1" applyAlignment="1">
      <alignment horizontal="center"/>
      <protection/>
    </xf>
    <xf numFmtId="0" fontId="3" fillId="33" borderId="19" xfId="57" applyFont="1" applyFill="1" applyBorder="1" applyAlignment="1">
      <alignment horizontal="center"/>
      <protection/>
    </xf>
    <xf numFmtId="0" fontId="3" fillId="0" borderId="14" xfId="57" applyFont="1" applyBorder="1" applyAlignment="1">
      <alignment horizontal="center"/>
      <protection/>
    </xf>
    <xf numFmtId="0" fontId="3" fillId="33" borderId="14" xfId="57" applyFont="1" applyFill="1" applyBorder="1" applyAlignment="1">
      <alignment horizontal="center"/>
      <protection/>
    </xf>
    <xf numFmtId="0" fontId="3" fillId="33" borderId="14" xfId="57" applyFont="1" applyFill="1" applyBorder="1">
      <alignment/>
      <protection/>
    </xf>
    <xf numFmtId="0" fontId="3" fillId="0" borderId="14" xfId="57" applyFont="1" applyBorder="1" applyAlignment="1">
      <alignment/>
      <protection/>
    </xf>
    <xf numFmtId="0" fontId="3" fillId="33" borderId="14" xfId="57" applyFont="1" applyFill="1" applyBorder="1" applyAlignment="1">
      <alignment/>
      <protection/>
    </xf>
    <xf numFmtId="0" fontId="3" fillId="0" borderId="12" xfId="57" applyFont="1" applyBorder="1" applyAlignment="1">
      <alignment horizontal="center"/>
      <protection/>
    </xf>
    <xf numFmtId="0" fontId="3" fillId="0" borderId="20" xfId="57" applyFont="1" applyBorder="1" applyAlignment="1">
      <alignment horizontal="center"/>
      <protection/>
    </xf>
    <xf numFmtId="0" fontId="3" fillId="0" borderId="23" xfId="57" applyFont="1" applyBorder="1" applyAlignment="1">
      <alignment horizontal="center"/>
      <protection/>
    </xf>
    <xf numFmtId="0" fontId="3" fillId="0" borderId="23" xfId="57" applyFont="1" applyBorder="1" applyAlignment="1">
      <alignment/>
      <protection/>
    </xf>
    <xf numFmtId="0" fontId="3" fillId="34" borderId="18" xfId="57" applyFont="1" applyFill="1" applyBorder="1" applyAlignment="1">
      <alignment horizontal="center"/>
      <protection/>
    </xf>
    <xf numFmtId="0" fontId="3" fillId="34" borderId="18" xfId="57" applyFont="1" applyFill="1" applyBorder="1" applyAlignment="1">
      <alignment horizontal="center" wrapText="1"/>
      <protection/>
    </xf>
    <xf numFmtId="0" fontId="3" fillId="34" borderId="0" xfId="57" applyFont="1" applyFill="1" applyBorder="1" applyAlignment="1">
      <alignment horizontal="center" wrapText="1"/>
      <protection/>
    </xf>
    <xf numFmtId="0" fontId="3" fillId="34" borderId="0" xfId="57" applyFont="1" applyFill="1" applyBorder="1" applyAlignment="1">
      <alignment horizontal="center"/>
      <protection/>
    </xf>
    <xf numFmtId="0" fontId="3" fillId="34" borderId="14" xfId="57" applyFont="1" applyFill="1" applyBorder="1">
      <alignment/>
      <protection/>
    </xf>
    <xf numFmtId="0" fontId="24" fillId="34" borderId="0" xfId="57" applyFont="1" applyFill="1" applyBorder="1" applyAlignment="1">
      <alignment/>
      <protection/>
    </xf>
    <xf numFmtId="0" fontId="1" fillId="34" borderId="0" xfId="57" applyFont="1" applyFill="1" applyAlignment="1">
      <alignment horizontal="center"/>
      <protection/>
    </xf>
    <xf numFmtId="0" fontId="1" fillId="34" borderId="14" xfId="57" applyFont="1" applyFill="1" applyBorder="1" applyAlignment="1">
      <alignment/>
      <protection/>
    </xf>
    <xf numFmtId="0" fontId="24" fillId="34" borderId="0" xfId="57" applyFont="1" applyFill="1" applyAlignment="1">
      <alignment/>
      <protection/>
    </xf>
    <xf numFmtId="0" fontId="23" fillId="34" borderId="0" xfId="57" applyFont="1" applyFill="1" applyAlignment="1">
      <alignment horizontal="center"/>
      <protection/>
    </xf>
    <xf numFmtId="0" fontId="23" fillId="34" borderId="19" xfId="57" applyFont="1" applyFill="1" applyBorder="1" applyAlignment="1">
      <alignment horizontal="center"/>
      <protection/>
    </xf>
    <xf numFmtId="0" fontId="23" fillId="34" borderId="14" xfId="57" applyFont="1" applyFill="1" applyBorder="1" applyAlignment="1">
      <alignment/>
      <protection/>
    </xf>
    <xf numFmtId="0" fontId="3" fillId="34" borderId="0" xfId="57" applyFont="1" applyFill="1" applyAlignment="1">
      <alignment horizontal="center"/>
      <protection/>
    </xf>
    <xf numFmtId="0" fontId="3" fillId="34" borderId="19" xfId="57" applyFont="1" applyFill="1" applyBorder="1" applyAlignment="1">
      <alignment horizontal="center"/>
      <protection/>
    </xf>
    <xf numFmtId="0" fontId="3" fillId="34" borderId="14" xfId="57" applyFont="1" applyFill="1" applyBorder="1" applyAlignment="1">
      <alignment/>
      <protection/>
    </xf>
    <xf numFmtId="0" fontId="1" fillId="34" borderId="0" xfId="57" applyFont="1" applyFill="1" applyBorder="1" applyAlignment="1">
      <alignment horizontal="center"/>
      <protection/>
    </xf>
    <xf numFmtId="0" fontId="23" fillId="34" borderId="0" xfId="57" applyFont="1" applyFill="1" applyBorder="1" applyAlignment="1">
      <alignment horizontal="center"/>
      <protection/>
    </xf>
    <xf numFmtId="0" fontId="3" fillId="34" borderId="11" xfId="57" applyFont="1" applyFill="1" applyBorder="1" applyAlignment="1">
      <alignment wrapText="1"/>
      <protection/>
    </xf>
    <xf numFmtId="0" fontId="23" fillId="0" borderId="14" xfId="57" applyFont="1" applyFill="1" applyBorder="1" applyAlignment="1">
      <alignment/>
      <protection/>
    </xf>
    <xf numFmtId="0" fontId="23" fillId="0" borderId="23" xfId="57" applyFont="1" applyFill="1" applyBorder="1" applyAlignment="1">
      <alignment/>
      <protection/>
    </xf>
    <xf numFmtId="0" fontId="3" fillId="35" borderId="11" xfId="57" applyFont="1" applyFill="1" applyBorder="1">
      <alignment/>
      <protection/>
    </xf>
    <xf numFmtId="0" fontId="2" fillId="0" borderId="15" xfId="0" applyFont="1" applyBorder="1" applyAlignment="1">
      <alignment horizontal="center" vertical="top" wrapText="1"/>
    </xf>
    <xf numFmtId="0" fontId="23" fillId="0" borderId="11" xfId="0" applyFont="1" applyBorder="1" applyAlignment="1">
      <alignment horizontal="left" vertical="top" wrapText="1"/>
    </xf>
    <xf numFmtId="0" fontId="24" fillId="0" borderId="15" xfId="0" applyFont="1" applyBorder="1" applyAlignment="1">
      <alignment horizontal="left" vertical="top" wrapText="1"/>
    </xf>
    <xf numFmtId="0" fontId="2" fillId="0" borderId="23" xfId="0" applyFont="1" applyBorder="1" applyAlignment="1">
      <alignment horizontal="center" vertical="top"/>
    </xf>
    <xf numFmtId="0" fontId="2" fillId="0" borderId="10" xfId="0" applyFont="1" applyBorder="1" applyAlignment="1">
      <alignment horizontal="center" vertical="center" wrapText="1"/>
    </xf>
    <xf numFmtId="0" fontId="0" fillId="0" borderId="0" xfId="0" applyBorder="1" applyAlignment="1">
      <alignment vertical="center"/>
    </xf>
    <xf numFmtId="176" fontId="2" fillId="0" borderId="10" xfId="0" applyNumberFormat="1"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xf>
    <xf numFmtId="0" fontId="7" fillId="0" borderId="15" xfId="0" applyFont="1" applyBorder="1" applyAlignment="1">
      <alignment horizontal="center" vertical="center"/>
    </xf>
    <xf numFmtId="0" fontId="3" fillId="0" borderId="15" xfId="0" applyFont="1" applyBorder="1" applyAlignment="1">
      <alignment vertical="center" wrapText="1"/>
    </xf>
    <xf numFmtId="0" fontId="16" fillId="0" borderId="0" xfId="0" applyFont="1" applyFill="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2" fillId="0" borderId="0" xfId="0" applyFont="1" applyBorder="1" applyAlignment="1">
      <alignment horizontal="left" vertical="top" wrapText="1"/>
    </xf>
    <xf numFmtId="176" fontId="2" fillId="0" borderId="10" xfId="0" applyNumberFormat="1" applyFont="1" applyBorder="1" applyAlignment="1">
      <alignment horizontal="center" wrapText="1"/>
    </xf>
    <xf numFmtId="0" fontId="2" fillId="0" borderId="24" xfId="0" applyFont="1" applyBorder="1" applyAlignment="1">
      <alignment wrapText="1"/>
    </xf>
    <xf numFmtId="0" fontId="3" fillId="0" borderId="0" xfId="0" applyFont="1" applyAlignment="1">
      <alignment wrapText="1"/>
    </xf>
    <xf numFmtId="0" fontId="2" fillId="0" borderId="0" xfId="0" applyFont="1" applyAlignment="1">
      <alignment/>
    </xf>
    <xf numFmtId="0" fontId="2" fillId="0" borderId="0" xfId="0" applyFont="1" applyAlignment="1">
      <alignment vertical="top"/>
    </xf>
    <xf numFmtId="0" fontId="7" fillId="0" borderId="12" xfId="0" applyFont="1" applyBorder="1" applyAlignment="1">
      <alignment horizontal="center" vertical="top"/>
    </xf>
    <xf numFmtId="0" fontId="3" fillId="0" borderId="23" xfId="0" applyFont="1" applyBorder="1" applyAlignment="1">
      <alignment vertical="top" wrapText="1"/>
    </xf>
    <xf numFmtId="0" fontId="3" fillId="0" borderId="0" xfId="0" applyFont="1" applyAlignment="1">
      <alignment vertical="top" wrapText="1"/>
    </xf>
    <xf numFmtId="0" fontId="2" fillId="0" borderId="10" xfId="0" applyFont="1" applyBorder="1" applyAlignment="1">
      <alignment horizontal="left" vertical="top" wrapText="1"/>
    </xf>
    <xf numFmtId="0" fontId="2" fillId="0" borderId="20" xfId="0" applyFont="1" applyBorder="1" applyAlignment="1">
      <alignment horizontal="center" vertical="top" wrapText="1"/>
    </xf>
    <xf numFmtId="0" fontId="7" fillId="0" borderId="20" xfId="0" applyFont="1" applyBorder="1" applyAlignment="1">
      <alignment horizontal="center" vertical="top"/>
    </xf>
    <xf numFmtId="0" fontId="3" fillId="0" borderId="20" xfId="0" applyFont="1" applyBorder="1" applyAlignment="1">
      <alignment vertical="top" wrapText="1"/>
    </xf>
    <xf numFmtId="0" fontId="65" fillId="0" borderId="0" xfId="0" applyFont="1" applyAlignment="1">
      <alignment wrapText="1"/>
    </xf>
    <xf numFmtId="0" fontId="23" fillId="0" borderId="10" xfId="0" applyFont="1" applyBorder="1" applyAlignment="1">
      <alignment horizontal="left" vertical="top" wrapText="1"/>
    </xf>
    <xf numFmtId="0" fontId="3" fillId="0" borderId="10" xfId="0" applyFont="1" applyFill="1" applyBorder="1" applyAlignment="1">
      <alignment vertical="top" wrapText="1"/>
    </xf>
    <xf numFmtId="0" fontId="24" fillId="0" borderId="10" xfId="0" applyFont="1" applyBorder="1" applyAlignment="1">
      <alignment horizontal="left" vertical="top" wrapText="1"/>
    </xf>
    <xf numFmtId="0" fontId="2" fillId="0" borderId="0" xfId="0" applyFont="1" applyAlignment="1">
      <alignment wrapText="1"/>
    </xf>
    <xf numFmtId="0" fontId="3" fillId="0" borderId="0" xfId="0" applyFont="1" applyAlignment="1">
      <alignment horizontal="left" wrapText="1"/>
    </xf>
    <xf numFmtId="0" fontId="2" fillId="0" borderId="19" xfId="0" applyFont="1" applyBorder="1" applyAlignment="1">
      <alignment horizontal="center" vertical="top" wrapText="1"/>
    </xf>
    <xf numFmtId="0" fontId="2" fillId="0" borderId="0" xfId="0" applyFont="1" applyAlignment="1">
      <alignment vertical="top" wrapText="1"/>
    </xf>
    <xf numFmtId="0" fontId="3" fillId="0" borderId="25" xfId="0" applyFont="1" applyBorder="1" applyAlignment="1">
      <alignment horizontal="left" vertical="top" wrapText="1"/>
    </xf>
    <xf numFmtId="0" fontId="2" fillId="0" borderId="19" xfId="0" applyFont="1" applyBorder="1" applyAlignment="1">
      <alignment horizontal="center" wrapText="1"/>
    </xf>
    <xf numFmtId="0" fontId="2" fillId="0" borderId="24" xfId="0" applyFont="1" applyBorder="1" applyAlignment="1">
      <alignment horizontal="left" vertical="top" wrapText="1"/>
    </xf>
    <xf numFmtId="0" fontId="3" fillId="0" borderId="23" xfId="0" applyFont="1" applyBorder="1" applyAlignment="1">
      <alignment horizontal="left" vertical="top" wrapText="1"/>
    </xf>
    <xf numFmtId="0" fontId="3" fillId="0" borderId="23" xfId="0" applyFont="1" applyBorder="1" applyAlignment="1">
      <alignment wrapText="1"/>
    </xf>
    <xf numFmtId="0" fontId="2" fillId="0" borderId="24" xfId="0" applyFont="1" applyBorder="1" applyAlignment="1">
      <alignment horizontal="center" vertical="top"/>
    </xf>
    <xf numFmtId="0" fontId="2" fillId="0" borderId="14" xfId="0" applyFont="1" applyBorder="1" applyAlignment="1">
      <alignment horizontal="left" vertical="top" wrapText="1"/>
    </xf>
    <xf numFmtId="0" fontId="3" fillId="0" borderId="0" xfId="0" applyFont="1" applyFill="1" applyBorder="1" applyAlignment="1">
      <alignment horizontal="right" vertical="top"/>
    </xf>
    <xf numFmtId="0" fontId="3" fillId="0" borderId="12" xfId="0" applyFont="1" applyFill="1" applyBorder="1" applyAlignment="1">
      <alignment horizontal="right" vertical="top"/>
    </xf>
    <xf numFmtId="0" fontId="2" fillId="0" borderId="16" xfId="0" applyFont="1" applyBorder="1" applyAlignment="1">
      <alignment horizontal="right"/>
    </xf>
    <xf numFmtId="0" fontId="3" fillId="0" borderId="13" xfId="0" applyFont="1" applyFill="1" applyBorder="1" applyAlignment="1">
      <alignment horizontal="right" vertical="top"/>
    </xf>
    <xf numFmtId="0" fontId="2" fillId="36" borderId="20" xfId="0" applyFont="1" applyFill="1" applyBorder="1" applyAlignment="1">
      <alignment horizontal="center" vertical="top" wrapText="1"/>
    </xf>
    <xf numFmtId="176" fontId="2" fillId="36" borderId="12" xfId="0" applyNumberFormat="1" applyFont="1" applyFill="1" applyBorder="1" applyAlignment="1">
      <alignment horizontal="center" vertical="top" wrapText="1"/>
    </xf>
    <xf numFmtId="176" fontId="2" fillId="0" borderId="15" xfId="0" applyNumberFormat="1" applyFont="1" applyBorder="1" applyAlignment="1">
      <alignment horizontal="center" wrapText="1"/>
    </xf>
    <xf numFmtId="0" fontId="3" fillId="0" borderId="14" xfId="0" applyFont="1" applyBorder="1" applyAlignment="1">
      <alignment horizontal="left" vertical="top" wrapText="1"/>
    </xf>
    <xf numFmtId="176" fontId="2" fillId="0" borderId="11" xfId="0" applyNumberFormat="1" applyFont="1" applyBorder="1" applyAlignment="1">
      <alignment horizontal="center" wrapText="1"/>
    </xf>
    <xf numFmtId="0" fontId="3" fillId="0" borderId="11" xfId="0" applyFont="1" applyBorder="1" applyAlignment="1">
      <alignment horizontal="center" vertical="top"/>
    </xf>
    <xf numFmtId="0" fontId="6" fillId="0" borderId="11" xfId="0" applyFont="1" applyBorder="1" applyAlignment="1">
      <alignment horizontal="center" vertical="top"/>
    </xf>
    <xf numFmtId="0" fontId="2" fillId="0" borderId="15" xfId="0" applyFont="1" applyBorder="1" applyAlignment="1">
      <alignment/>
    </xf>
    <xf numFmtId="0" fontId="3" fillId="0" borderId="11" xfId="0" applyFont="1" applyBorder="1" applyAlignment="1">
      <alignment wrapText="1"/>
    </xf>
    <xf numFmtId="0" fontId="2" fillId="0" borderId="18" xfId="0" applyFont="1" applyBorder="1" applyAlignment="1">
      <alignment horizontal="center" wrapText="1"/>
    </xf>
    <xf numFmtId="0" fontId="3" fillId="0" borderId="0" xfId="0" applyFont="1" applyAlignment="1">
      <alignment vertical="center" wrapText="1"/>
    </xf>
    <xf numFmtId="0" fontId="2" fillId="0" borderId="12" xfId="0" applyFont="1" applyBorder="1" applyAlignment="1">
      <alignment horizontal="center"/>
    </xf>
    <xf numFmtId="0" fontId="7" fillId="0" borderId="12" xfId="0" applyFont="1" applyBorder="1" applyAlignment="1">
      <alignment horizontal="center"/>
    </xf>
    <xf numFmtId="0" fontId="6" fillId="0" borderId="0" xfId="0" applyFont="1" applyBorder="1" applyAlignment="1">
      <alignment horizontal="center" vertical="center"/>
    </xf>
    <xf numFmtId="0" fontId="3" fillId="0" borderId="24" xfId="0" applyFont="1" applyBorder="1" applyAlignment="1">
      <alignment vertical="top" wrapText="1"/>
    </xf>
    <xf numFmtId="0" fontId="2" fillId="0" borderId="12" xfId="0" applyFont="1" applyBorder="1" applyAlignment="1">
      <alignment wrapText="1"/>
    </xf>
    <xf numFmtId="0" fontId="2" fillId="37" borderId="20" xfId="0" applyFont="1" applyFill="1" applyBorder="1" applyAlignment="1">
      <alignment horizontal="center" vertical="top" wrapText="1"/>
    </xf>
    <xf numFmtId="0" fontId="2" fillId="38" borderId="0" xfId="0" applyFont="1" applyFill="1" applyBorder="1" applyAlignment="1">
      <alignment horizontal="center" vertical="top"/>
    </xf>
    <xf numFmtId="0" fontId="2" fillId="37" borderId="22" xfId="0" applyFont="1" applyFill="1" applyBorder="1" applyAlignment="1">
      <alignment horizontal="center" vertical="top" wrapText="1"/>
    </xf>
    <xf numFmtId="176" fontId="2" fillId="37" borderId="16" xfId="0" applyNumberFormat="1" applyFont="1" applyFill="1" applyBorder="1" applyAlignment="1">
      <alignment horizontal="center" vertical="top" wrapText="1"/>
    </xf>
    <xf numFmtId="0" fontId="2" fillId="37" borderId="16" xfId="0" applyFont="1" applyFill="1" applyBorder="1" applyAlignment="1">
      <alignment horizontal="left" vertical="top" wrapText="1"/>
    </xf>
    <xf numFmtId="0" fontId="2" fillId="37" borderId="16" xfId="0" applyFont="1" applyFill="1" applyBorder="1" applyAlignment="1">
      <alignment horizontal="center" vertical="top"/>
    </xf>
    <xf numFmtId="0" fontId="7" fillId="37" borderId="16" xfId="0" applyFont="1" applyFill="1" applyBorder="1" applyAlignment="1">
      <alignment horizontal="center" vertical="top"/>
    </xf>
    <xf numFmtId="1" fontId="2" fillId="0" borderId="11" xfId="0" applyNumberFormat="1" applyFont="1" applyBorder="1" applyAlignment="1">
      <alignment horizontal="center" wrapText="1"/>
    </xf>
    <xf numFmtId="0" fontId="2" fillId="0" borderId="23" xfId="0" applyFont="1" applyBorder="1" applyAlignment="1">
      <alignment wrapText="1"/>
    </xf>
    <xf numFmtId="0" fontId="3" fillId="0" borderId="17" xfId="0" applyFont="1" applyBorder="1" applyAlignment="1">
      <alignment vertical="top" wrapText="1"/>
    </xf>
    <xf numFmtId="0" fontId="3" fillId="37" borderId="17" xfId="0" applyFont="1" applyFill="1" applyBorder="1" applyAlignment="1">
      <alignment vertical="top" wrapText="1"/>
    </xf>
    <xf numFmtId="0" fontId="2" fillId="37" borderId="22" xfId="0" applyFont="1" applyFill="1" applyBorder="1" applyAlignment="1">
      <alignment horizontal="center" vertical="center" wrapText="1"/>
    </xf>
    <xf numFmtId="176" fontId="2" fillId="37" borderId="16" xfId="0" applyNumberFormat="1" applyFont="1" applyFill="1" applyBorder="1" applyAlignment="1">
      <alignment horizontal="center" vertical="center" wrapText="1"/>
    </xf>
    <xf numFmtId="0" fontId="2" fillId="37" borderId="16" xfId="0" applyFont="1" applyFill="1" applyBorder="1" applyAlignment="1">
      <alignment vertical="center" wrapText="1"/>
    </xf>
    <xf numFmtId="0" fontId="2" fillId="37" borderId="18" xfId="0" applyFont="1" applyFill="1" applyBorder="1" applyAlignment="1">
      <alignment horizontal="center" vertical="center" wrapText="1"/>
    </xf>
    <xf numFmtId="176" fontId="2" fillId="37" borderId="18" xfId="0" applyNumberFormat="1" applyFont="1" applyFill="1" applyBorder="1" applyAlignment="1">
      <alignment horizontal="center" vertical="center" wrapText="1"/>
    </xf>
    <xf numFmtId="0" fontId="2" fillId="0" borderId="18" xfId="0" applyFont="1" applyBorder="1" applyAlignment="1">
      <alignment horizontal="center" vertical="top" wrapText="1"/>
    </xf>
    <xf numFmtId="176" fontId="2" fillId="0" borderId="18" xfId="0" applyNumberFormat="1" applyFont="1" applyBorder="1" applyAlignment="1">
      <alignment horizontal="center" vertical="top" wrapText="1"/>
    </xf>
    <xf numFmtId="0" fontId="2" fillId="0" borderId="18" xfId="0" applyFont="1" applyBorder="1" applyAlignment="1">
      <alignment horizontal="center" vertical="top"/>
    </xf>
    <xf numFmtId="0" fontId="7" fillId="0" borderId="18" xfId="0" applyFont="1" applyBorder="1" applyAlignment="1">
      <alignment horizontal="center" vertical="top"/>
    </xf>
    <xf numFmtId="0" fontId="3" fillId="0" borderId="18" xfId="0" applyFont="1" applyBorder="1" applyAlignment="1">
      <alignment vertical="top" wrapText="1"/>
    </xf>
    <xf numFmtId="0" fontId="2" fillId="37" borderId="18" xfId="0" applyFont="1" applyFill="1" applyBorder="1" applyAlignment="1">
      <alignment horizontal="center" vertical="top" wrapText="1"/>
    </xf>
    <xf numFmtId="176" fontId="2" fillId="37" borderId="18" xfId="0" applyNumberFormat="1" applyFont="1" applyFill="1" applyBorder="1" applyAlignment="1">
      <alignment horizontal="center" vertical="top" wrapText="1"/>
    </xf>
    <xf numFmtId="0" fontId="2" fillId="37" borderId="18" xfId="0" applyFont="1" applyFill="1" applyBorder="1" applyAlignment="1">
      <alignment horizontal="center" vertical="top"/>
    </xf>
    <xf numFmtId="0" fontId="7" fillId="37" borderId="18" xfId="0" applyFont="1" applyFill="1" applyBorder="1" applyAlignment="1">
      <alignment horizontal="center" vertical="top"/>
    </xf>
    <xf numFmtId="0" fontId="3" fillId="37" borderId="18" xfId="0" applyFont="1" applyFill="1" applyBorder="1" applyAlignment="1">
      <alignment vertical="top" wrapText="1"/>
    </xf>
    <xf numFmtId="0" fontId="2" fillId="37" borderId="16" xfId="0" applyFont="1" applyFill="1" applyBorder="1" applyAlignment="1">
      <alignment horizontal="center" vertical="center"/>
    </xf>
    <xf numFmtId="0" fontId="7" fillId="37" borderId="16" xfId="0" applyFont="1" applyFill="1" applyBorder="1" applyAlignment="1">
      <alignment horizontal="center" vertical="center"/>
    </xf>
    <xf numFmtId="0" fontId="2" fillId="37" borderId="17" xfId="0" applyFont="1" applyFill="1" applyBorder="1" applyAlignment="1">
      <alignment vertical="center" wrapText="1"/>
    </xf>
    <xf numFmtId="0" fontId="2" fillId="0" borderId="14" xfId="0" applyFont="1" applyBorder="1" applyAlignment="1">
      <alignment vertical="top"/>
    </xf>
    <xf numFmtId="0" fontId="2" fillId="37" borderId="16" xfId="0" applyFont="1" applyFill="1" applyBorder="1" applyAlignment="1">
      <alignment vertical="top" wrapText="1"/>
    </xf>
    <xf numFmtId="0" fontId="7" fillId="0" borderId="13" xfId="0" applyFont="1" applyBorder="1" applyAlignment="1">
      <alignment horizontal="center" vertical="top"/>
    </xf>
    <xf numFmtId="0" fontId="3" fillId="0" borderId="12" xfId="0" applyFont="1" applyBorder="1" applyAlignment="1">
      <alignment vertical="top" wrapText="1"/>
    </xf>
    <xf numFmtId="0" fontId="2" fillId="0" borderId="13" xfId="0" applyFont="1" applyBorder="1" applyAlignment="1">
      <alignment/>
    </xf>
    <xf numFmtId="0" fontId="2" fillId="0" borderId="14" xfId="0" applyFont="1" applyBorder="1" applyAlignment="1">
      <alignment wrapText="1"/>
    </xf>
    <xf numFmtId="0" fontId="2" fillId="0" borderId="15" xfId="0" applyFont="1" applyBorder="1" applyAlignment="1">
      <alignment vertical="top" wrapText="1"/>
    </xf>
    <xf numFmtId="0" fontId="2" fillId="0" borderId="11" xfId="0" applyFont="1" applyBorder="1" applyAlignment="1">
      <alignment vertical="top" wrapText="1"/>
    </xf>
    <xf numFmtId="0" fontId="7" fillId="0" borderId="21" xfId="0" applyFont="1" applyBorder="1" applyAlignment="1">
      <alignment horizontal="center" vertical="top"/>
    </xf>
    <xf numFmtId="0" fontId="2" fillId="37" borderId="23" xfId="0" applyFont="1" applyFill="1" applyBorder="1" applyAlignment="1">
      <alignment vertical="top" wrapText="1"/>
    </xf>
    <xf numFmtId="0" fontId="2" fillId="0" borderId="10" xfId="0" applyFont="1" applyBorder="1" applyAlignment="1">
      <alignment vertical="top" wrapText="1"/>
    </xf>
    <xf numFmtId="0" fontId="23" fillId="0" borderId="12" xfId="0" applyFont="1" applyBorder="1" applyAlignment="1">
      <alignment horizontal="left" vertical="top" wrapText="1"/>
    </xf>
    <xf numFmtId="0" fontId="2" fillId="0" borderId="15" xfId="0" applyFont="1" applyBorder="1" applyAlignment="1">
      <alignment horizontal="center"/>
    </xf>
    <xf numFmtId="0" fontId="2" fillId="0" borderId="11"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xf>
    <xf numFmtId="176" fontId="2" fillId="0" borderId="14" xfId="0" applyNumberFormat="1" applyFont="1" applyBorder="1" applyAlignment="1">
      <alignment horizontal="center" vertical="top" wrapText="1"/>
    </xf>
    <xf numFmtId="176" fontId="2" fillId="0" borderId="23" xfId="0" applyNumberFormat="1" applyFont="1" applyBorder="1" applyAlignment="1">
      <alignment horizontal="center" vertical="top" wrapText="1"/>
    </xf>
    <xf numFmtId="176" fontId="2" fillId="0" borderId="24" xfId="0" applyNumberFormat="1" applyFont="1" applyBorder="1" applyAlignment="1">
      <alignment horizontal="center" vertical="top" wrapText="1"/>
    </xf>
    <xf numFmtId="0" fontId="2" fillId="0" borderId="11" xfId="0" applyFont="1" applyBorder="1" applyAlignment="1">
      <alignment horizontal="center" wrapText="1"/>
    </xf>
    <xf numFmtId="0" fontId="3" fillId="0" borderId="12" xfId="0" applyFont="1" applyBorder="1" applyAlignment="1">
      <alignment wrapText="1"/>
    </xf>
    <xf numFmtId="0" fontId="3" fillId="0" borderId="0" xfId="0" applyFont="1" applyBorder="1" applyAlignment="1">
      <alignment wrapText="1"/>
    </xf>
    <xf numFmtId="0" fontId="2" fillId="0" borderId="21" xfId="0" applyFont="1" applyBorder="1" applyAlignment="1">
      <alignment horizontal="center" vertical="top" wrapText="1"/>
    </xf>
    <xf numFmtId="0" fontId="2" fillId="0" borderId="12" xfId="0" applyFont="1" applyBorder="1" applyAlignment="1">
      <alignment/>
    </xf>
    <xf numFmtId="1" fontId="2" fillId="0" borderId="18" xfId="0" applyNumberFormat="1" applyFont="1" applyBorder="1" applyAlignment="1">
      <alignment horizontal="center" vertical="top" wrapText="1"/>
    </xf>
    <xf numFmtId="0" fontId="2" fillId="0" borderId="16" xfId="0" applyFont="1" applyBorder="1" applyAlignment="1">
      <alignment vertical="top"/>
    </xf>
    <xf numFmtId="0" fontId="3" fillId="0" borderId="10" xfId="0" applyFont="1" applyBorder="1" applyAlignment="1">
      <alignment horizontal="center" vertical="center"/>
    </xf>
    <xf numFmtId="0" fontId="2" fillId="0" borderId="13" xfId="0" applyFont="1" applyBorder="1" applyAlignment="1">
      <alignment vertical="top"/>
    </xf>
    <xf numFmtId="176" fontId="2" fillId="0" borderId="23" xfId="0" applyNumberFormat="1" applyFont="1" applyBorder="1" applyAlignment="1">
      <alignment horizontal="center" wrapText="1"/>
    </xf>
    <xf numFmtId="0" fontId="2" fillId="0" borderId="21" xfId="0" applyFont="1" applyBorder="1" applyAlignment="1">
      <alignment/>
    </xf>
    <xf numFmtId="0" fontId="3" fillId="0" borderId="20" xfId="0" applyFont="1" applyBorder="1" applyAlignment="1">
      <alignment wrapText="1"/>
    </xf>
    <xf numFmtId="0" fontId="66" fillId="39" borderId="19" xfId="0" applyFont="1" applyFill="1" applyBorder="1" applyAlignment="1">
      <alignment horizontal="center" vertical="top" wrapText="1"/>
    </xf>
    <xf numFmtId="176" fontId="66" fillId="39" borderId="0" xfId="0" applyNumberFormat="1" applyFont="1" applyFill="1" applyBorder="1" applyAlignment="1">
      <alignment horizontal="center" vertical="top" wrapText="1"/>
    </xf>
    <xf numFmtId="0" fontId="66" fillId="39" borderId="0" xfId="0" applyFont="1" applyFill="1" applyBorder="1" applyAlignment="1">
      <alignment vertical="top" wrapText="1"/>
    </xf>
    <xf numFmtId="0" fontId="66" fillId="39" borderId="13" xfId="0" applyFont="1" applyFill="1" applyBorder="1" applyAlignment="1">
      <alignment horizontal="center" vertical="top"/>
    </xf>
    <xf numFmtId="0" fontId="66" fillId="39" borderId="13" xfId="0" applyFont="1" applyFill="1" applyBorder="1" applyAlignment="1">
      <alignment vertical="top"/>
    </xf>
    <xf numFmtId="0" fontId="66" fillId="39" borderId="14" xfId="0" applyFont="1" applyFill="1" applyBorder="1" applyAlignment="1">
      <alignment vertical="top" wrapText="1"/>
    </xf>
    <xf numFmtId="0" fontId="66" fillId="39" borderId="21" xfId="0" applyFont="1" applyFill="1" applyBorder="1" applyAlignment="1">
      <alignment horizontal="center" vertical="top" wrapText="1"/>
    </xf>
    <xf numFmtId="0" fontId="66" fillId="39" borderId="13" xfId="0" applyFont="1" applyFill="1" applyBorder="1" applyAlignment="1">
      <alignment horizontal="center" vertical="top" wrapText="1"/>
    </xf>
    <xf numFmtId="0" fontId="66" fillId="39" borderId="24" xfId="0" applyFont="1" applyFill="1" applyBorder="1" applyAlignment="1">
      <alignment horizontal="center" vertical="top" wrapText="1"/>
    </xf>
    <xf numFmtId="176" fontId="66" fillId="39" borderId="13" xfId="0" applyNumberFormat="1" applyFont="1" applyFill="1" applyBorder="1" applyAlignment="1">
      <alignment horizontal="center" vertical="top" wrapText="1"/>
    </xf>
    <xf numFmtId="0" fontId="66" fillId="39" borderId="13" xfId="0" applyFont="1" applyFill="1" applyBorder="1" applyAlignment="1">
      <alignment vertical="top" wrapText="1"/>
    </xf>
    <xf numFmtId="0" fontId="66" fillId="39" borderId="24" xfId="0" applyFont="1" applyFill="1" applyBorder="1" applyAlignment="1">
      <alignment vertical="top" wrapText="1"/>
    </xf>
    <xf numFmtId="0" fontId="3" fillId="0" borderId="16" xfId="0" applyFont="1" applyBorder="1" applyAlignment="1">
      <alignment wrapText="1"/>
    </xf>
    <xf numFmtId="0" fontId="3" fillId="0" borderId="16" xfId="0" applyFont="1" applyBorder="1" applyAlignment="1">
      <alignment horizontal="left" vertical="top" wrapText="1"/>
    </xf>
    <xf numFmtId="0" fontId="66" fillId="39" borderId="13" xfId="0" applyFont="1" applyFill="1" applyBorder="1" applyAlignment="1">
      <alignment/>
    </xf>
    <xf numFmtId="0" fontId="67" fillId="39" borderId="24" xfId="0" applyFont="1" applyFill="1" applyBorder="1" applyAlignment="1">
      <alignment vertical="top" wrapText="1"/>
    </xf>
    <xf numFmtId="0" fontId="3" fillId="0" borderId="23" xfId="0" applyFont="1" applyBorder="1" applyAlignment="1">
      <alignment vertical="top"/>
    </xf>
    <xf numFmtId="176" fontId="66" fillId="39" borderId="21" xfId="0" applyNumberFormat="1" applyFont="1" applyFill="1" applyBorder="1" applyAlignment="1" applyProtection="1">
      <alignment horizontal="center" vertical="top" wrapText="1"/>
      <protection locked="0"/>
    </xf>
    <xf numFmtId="0" fontId="66" fillId="39" borderId="13" xfId="0" applyFont="1" applyFill="1" applyBorder="1" applyAlignment="1" applyProtection="1">
      <alignment vertical="top" wrapText="1"/>
      <protection locked="0"/>
    </xf>
    <xf numFmtId="0" fontId="66" fillId="39" borderId="13" xfId="0" applyFont="1" applyFill="1" applyBorder="1" applyAlignment="1" applyProtection="1">
      <alignment horizontal="center" vertical="top"/>
      <protection locked="0"/>
    </xf>
    <xf numFmtId="176" fontId="66" fillId="39" borderId="24" xfId="0" applyNumberFormat="1" applyFont="1" applyFill="1" applyBorder="1" applyAlignment="1" applyProtection="1">
      <alignment horizontal="center" vertical="top" wrapText="1"/>
      <protection locked="0"/>
    </xf>
    <xf numFmtId="0" fontId="2" fillId="38" borderId="19" xfId="0" applyFont="1" applyFill="1" applyBorder="1" applyAlignment="1">
      <alignment horizontal="center" vertical="top" wrapText="1"/>
    </xf>
    <xf numFmtId="176" fontId="2" fillId="38" borderId="0" xfId="0" applyNumberFormat="1" applyFont="1" applyFill="1" applyBorder="1" applyAlignment="1">
      <alignment horizontal="center" vertical="top" wrapText="1"/>
    </xf>
    <xf numFmtId="0" fontId="3" fillId="38" borderId="0" xfId="0" applyFont="1" applyFill="1" applyBorder="1" applyAlignment="1">
      <alignment horizontal="left" vertical="top" wrapText="1"/>
    </xf>
    <xf numFmtId="0" fontId="3" fillId="38" borderId="14" xfId="0" applyFont="1" applyFill="1" applyBorder="1" applyAlignment="1">
      <alignment horizontal="left" vertical="top" wrapText="1"/>
    </xf>
    <xf numFmtId="0" fontId="2" fillId="37" borderId="20" xfId="0" applyFont="1" applyFill="1" applyBorder="1" applyAlignment="1">
      <alignment horizontal="center" vertical="center" wrapText="1"/>
    </xf>
    <xf numFmtId="176" fontId="2" fillId="37" borderId="12" xfId="0" applyNumberFormat="1" applyFont="1" applyFill="1" applyBorder="1" applyAlignment="1">
      <alignment horizontal="center" vertical="center" wrapText="1"/>
    </xf>
    <xf numFmtId="0" fontId="2" fillId="37" borderId="12" xfId="0" applyFont="1" applyFill="1" applyBorder="1" applyAlignment="1">
      <alignment vertical="center" wrapText="1"/>
    </xf>
    <xf numFmtId="0" fontId="2" fillId="37" borderId="12" xfId="0" applyFont="1" applyFill="1" applyBorder="1" applyAlignment="1">
      <alignment horizontal="center" vertical="center"/>
    </xf>
    <xf numFmtId="0" fontId="7" fillId="37" borderId="12" xfId="0" applyFont="1" applyFill="1" applyBorder="1" applyAlignment="1">
      <alignment horizontal="center" vertical="center"/>
    </xf>
    <xf numFmtId="0" fontId="2" fillId="37" borderId="23" xfId="0" applyFont="1" applyFill="1" applyBorder="1" applyAlignment="1">
      <alignment vertical="center" wrapText="1"/>
    </xf>
    <xf numFmtId="0" fontId="2" fillId="0" borderId="16" xfId="0" applyFont="1" applyFill="1" applyBorder="1" applyAlignment="1">
      <alignment horizontal="center" vertical="top" wrapText="1"/>
    </xf>
    <xf numFmtId="176" fontId="2" fillId="0" borderId="16"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0" fontId="2" fillId="0" borderId="16" xfId="0" applyFont="1" applyFill="1" applyBorder="1" applyAlignment="1">
      <alignment horizontal="right" vertical="top"/>
    </xf>
    <xf numFmtId="0" fontId="7" fillId="0" borderId="16" xfId="0" applyFont="1" applyFill="1" applyBorder="1" applyAlignment="1">
      <alignment horizontal="center" vertical="top"/>
    </xf>
    <xf numFmtId="0" fontId="3" fillId="0" borderId="16" xfId="0" applyFont="1" applyBorder="1" applyAlignment="1">
      <alignment horizontal="center" vertical="top"/>
    </xf>
    <xf numFmtId="0" fontId="2" fillId="0" borderId="16" xfId="0" applyFont="1" applyBorder="1" applyAlignment="1">
      <alignment horizontal="center" vertical="top" wrapText="1"/>
    </xf>
    <xf numFmtId="176" fontId="2" fillId="0" borderId="16" xfId="0" applyNumberFormat="1" applyFont="1" applyBorder="1" applyAlignment="1">
      <alignment horizontal="center" vertical="top" wrapText="1"/>
    </xf>
    <xf numFmtId="0" fontId="2" fillId="0" borderId="16" xfId="0" applyFont="1" applyBorder="1" applyAlignment="1">
      <alignment vertical="top" wrapText="1"/>
    </xf>
    <xf numFmtId="0" fontId="2" fillId="0" borderId="16" xfId="0" applyFont="1" applyBorder="1" applyAlignment="1">
      <alignment horizontal="right" vertical="top"/>
    </xf>
    <xf numFmtId="0" fontId="7" fillId="0" borderId="16" xfId="0" applyFont="1" applyBorder="1" applyAlignment="1">
      <alignment horizontal="center" vertical="top"/>
    </xf>
    <xf numFmtId="0" fontId="2" fillId="37" borderId="11" xfId="0" applyFont="1" applyFill="1" applyBorder="1" applyAlignment="1">
      <alignment horizontal="center" vertical="center" wrapText="1"/>
    </xf>
    <xf numFmtId="176" fontId="2" fillId="37" borderId="11" xfId="0" applyNumberFormat="1" applyFont="1" applyFill="1" applyBorder="1" applyAlignment="1">
      <alignment horizontal="center" vertical="center" wrapText="1"/>
    </xf>
    <xf numFmtId="0" fontId="2" fillId="37" borderId="12" xfId="0" applyFont="1" applyFill="1" applyBorder="1" applyAlignment="1">
      <alignment horizontal="right" vertical="top"/>
    </xf>
    <xf numFmtId="0" fontId="7" fillId="37" borderId="12" xfId="0" applyFont="1" applyFill="1" applyBorder="1" applyAlignment="1">
      <alignment horizontal="center" vertical="top"/>
    </xf>
    <xf numFmtId="0" fontId="2" fillId="37" borderId="19" xfId="0" applyFont="1" applyFill="1" applyBorder="1" applyAlignment="1">
      <alignment horizontal="center" vertical="center" wrapText="1"/>
    </xf>
    <xf numFmtId="0" fontId="7" fillId="38" borderId="0" xfId="0" applyFont="1" applyFill="1" applyBorder="1" applyAlignment="1">
      <alignment horizontal="center" vertical="top"/>
    </xf>
    <xf numFmtId="0" fontId="3" fillId="38" borderId="14" xfId="0" applyFont="1" applyFill="1" applyBorder="1" applyAlignment="1">
      <alignment vertical="top" wrapText="1"/>
    </xf>
    <xf numFmtId="0" fontId="2" fillId="37" borderId="12" xfId="0" applyFont="1" applyFill="1" applyBorder="1" applyAlignment="1">
      <alignment horizontal="center"/>
    </xf>
    <xf numFmtId="0" fontId="7" fillId="37" borderId="12" xfId="0" applyFont="1" applyFill="1" applyBorder="1" applyAlignment="1">
      <alignment horizontal="center"/>
    </xf>
    <xf numFmtId="0" fontId="2" fillId="37" borderId="23" xfId="0" applyFont="1" applyFill="1" applyBorder="1" applyAlignment="1">
      <alignment wrapText="1"/>
    </xf>
    <xf numFmtId="0" fontId="2" fillId="0" borderId="16" xfId="0" applyFont="1" applyBorder="1" applyAlignment="1">
      <alignment horizontal="center" wrapText="1"/>
    </xf>
    <xf numFmtId="176" fontId="2" fillId="0" borderId="16" xfId="0" applyNumberFormat="1" applyFont="1" applyBorder="1" applyAlignment="1">
      <alignment horizontal="center" wrapText="1"/>
    </xf>
    <xf numFmtId="0" fontId="2" fillId="34" borderId="19" xfId="0" applyFont="1" applyFill="1" applyBorder="1" applyAlignment="1">
      <alignment horizontal="center" vertical="top" wrapText="1"/>
    </xf>
    <xf numFmtId="176" fontId="2" fillId="34" borderId="0" xfId="0" applyNumberFormat="1" applyFont="1" applyFill="1" applyBorder="1" applyAlignment="1">
      <alignment horizontal="center" vertical="top" wrapText="1"/>
    </xf>
    <xf numFmtId="0" fontId="2" fillId="37" borderId="20" xfId="0" applyFont="1" applyFill="1" applyBorder="1" applyAlignment="1">
      <alignment horizontal="center" wrapText="1"/>
    </xf>
    <xf numFmtId="176" fontId="2" fillId="37" borderId="12" xfId="0" applyNumberFormat="1" applyFont="1" applyFill="1" applyBorder="1" applyAlignment="1">
      <alignment horizontal="center" wrapText="1"/>
    </xf>
    <xf numFmtId="0" fontId="2" fillId="37" borderId="12" xfId="0" applyFont="1" applyFill="1" applyBorder="1" applyAlignment="1">
      <alignment wrapText="1"/>
    </xf>
    <xf numFmtId="0" fontId="2" fillId="37" borderId="14" xfId="0" applyFont="1" applyFill="1" applyBorder="1" applyAlignment="1">
      <alignment vertical="top" wrapText="1"/>
    </xf>
    <xf numFmtId="0" fontId="3" fillId="0" borderId="0" xfId="0" applyFont="1" applyBorder="1" applyAlignment="1">
      <alignment vertical="top" wrapText="1"/>
    </xf>
    <xf numFmtId="0" fontId="2" fillId="0" borderId="13" xfId="0" applyFont="1" applyBorder="1" applyAlignment="1">
      <alignment wrapText="1"/>
    </xf>
    <xf numFmtId="176" fontId="2" fillId="0" borderId="17" xfId="0" applyNumberFormat="1" applyFont="1" applyBorder="1" applyAlignment="1">
      <alignment horizontal="center" vertical="top" wrapText="1"/>
    </xf>
    <xf numFmtId="0" fontId="2" fillId="39" borderId="19" xfId="0" applyFont="1" applyFill="1" applyBorder="1" applyAlignment="1">
      <alignment horizontal="center" vertical="top" wrapText="1"/>
    </xf>
    <xf numFmtId="0" fontId="3" fillId="38" borderId="18" xfId="0" applyFont="1" applyFill="1" applyBorder="1" applyAlignment="1">
      <alignment vertical="top" wrapText="1"/>
    </xf>
    <xf numFmtId="0" fontId="2" fillId="0" borderId="18" xfId="0" applyFont="1" applyFill="1" applyBorder="1" applyAlignment="1">
      <alignment horizontal="center" wrapText="1"/>
    </xf>
    <xf numFmtId="1" fontId="2" fillId="0" borderId="18" xfId="0" applyNumberFormat="1" applyFont="1" applyFill="1" applyBorder="1" applyAlignment="1">
      <alignment horizontal="center" wrapText="1"/>
    </xf>
    <xf numFmtId="0" fontId="2" fillId="0" borderId="16" xfId="0" applyFont="1" applyFill="1" applyBorder="1" applyAlignment="1">
      <alignment wrapText="1"/>
    </xf>
    <xf numFmtId="0" fontId="2" fillId="0" borderId="16" xfId="0" applyFont="1" applyFill="1" applyBorder="1" applyAlignment="1">
      <alignment horizontal="center"/>
    </xf>
    <xf numFmtId="0" fontId="2" fillId="0" borderId="17" xfId="0" applyFont="1" applyFill="1" applyBorder="1" applyAlignment="1">
      <alignment wrapText="1"/>
    </xf>
    <xf numFmtId="0" fontId="3" fillId="0" borderId="16" xfId="0" applyFont="1" applyBorder="1" applyAlignment="1">
      <alignment/>
    </xf>
    <xf numFmtId="0" fontId="16" fillId="0" borderId="0" xfId="0" applyFont="1" applyFill="1" applyBorder="1" applyAlignment="1">
      <alignment vertical="top"/>
    </xf>
    <xf numFmtId="0" fontId="2" fillId="0" borderId="13" xfId="0" applyFont="1" applyFill="1" applyBorder="1" applyAlignment="1">
      <alignment vertical="top"/>
    </xf>
    <xf numFmtId="0" fontId="0" fillId="0" borderId="12" xfId="0" applyBorder="1" applyAlignment="1">
      <alignment/>
    </xf>
    <xf numFmtId="0" fontId="16" fillId="0" borderId="0" xfId="0" applyFont="1" applyFill="1" applyBorder="1" applyAlignment="1">
      <alignment horizontal="center"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2" xfId="0" applyFont="1" applyFill="1" applyBorder="1" applyAlignment="1">
      <alignment horizontal="left" vertical="top"/>
    </xf>
    <xf numFmtId="0" fontId="3" fillId="0" borderId="23" xfId="0" applyFont="1" applyFill="1" applyBorder="1" applyAlignment="1">
      <alignment horizontal="left" vertical="top"/>
    </xf>
    <xf numFmtId="0" fontId="3" fillId="0" borderId="0" xfId="0" applyFont="1" applyBorder="1" applyAlignment="1">
      <alignment horizontal="left"/>
    </xf>
    <xf numFmtId="0" fontId="3" fillId="0" borderId="14" xfId="0" applyFont="1" applyBorder="1" applyAlignment="1">
      <alignment horizontal="left"/>
    </xf>
    <xf numFmtId="0" fontId="3" fillId="0" borderId="12" xfId="0" applyFont="1" applyBorder="1" applyAlignment="1">
      <alignment horizontal="left"/>
    </xf>
    <xf numFmtId="0" fontId="3" fillId="0" borderId="23" xfId="0" applyFont="1" applyBorder="1" applyAlignment="1">
      <alignment horizontal="left"/>
    </xf>
    <xf numFmtId="0" fontId="12" fillId="0" borderId="16" xfId="0" applyFont="1" applyBorder="1" applyAlignment="1">
      <alignment horizontal="left"/>
    </xf>
    <xf numFmtId="0" fontId="12" fillId="0" borderId="17" xfId="0" applyFont="1" applyBorder="1" applyAlignment="1">
      <alignment horizontal="left"/>
    </xf>
    <xf numFmtId="0" fontId="16" fillId="0" borderId="12" xfId="0" applyFont="1" applyFill="1" applyBorder="1" applyAlignment="1">
      <alignment horizontal="center" vertical="top"/>
    </xf>
    <xf numFmtId="0" fontId="3" fillId="0" borderId="13" xfId="0" applyFont="1" applyBorder="1" applyAlignment="1">
      <alignment horizontal="left"/>
    </xf>
    <xf numFmtId="0" fontId="3" fillId="0" borderId="24" xfId="0" applyFont="1" applyBorder="1" applyAlignment="1">
      <alignment horizontal="left"/>
    </xf>
    <xf numFmtId="0" fontId="3" fillId="0" borderId="0" xfId="0" applyFont="1" applyFill="1" applyBorder="1" applyAlignment="1">
      <alignment horizontal="center" vertical="top"/>
    </xf>
    <xf numFmtId="0" fontId="3" fillId="0" borderId="14" xfId="0" applyFont="1" applyFill="1" applyBorder="1" applyAlignment="1">
      <alignment horizontal="center" vertical="top"/>
    </xf>
    <xf numFmtId="0" fontId="18" fillId="0" borderId="21" xfId="0" applyFont="1" applyFill="1" applyBorder="1" applyAlignment="1">
      <alignment horizontal="center" vertical="top"/>
    </xf>
    <xf numFmtId="0" fontId="18" fillId="0" borderId="13" xfId="0" applyFont="1" applyFill="1" applyBorder="1" applyAlignment="1">
      <alignment horizontal="center" vertical="top"/>
    </xf>
    <xf numFmtId="0" fontId="18" fillId="0" borderId="24" xfId="0" applyFont="1" applyFill="1" applyBorder="1" applyAlignment="1">
      <alignment horizontal="center" vertical="top"/>
    </xf>
    <xf numFmtId="0" fontId="3" fillId="34" borderId="0"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6" borderId="23"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bmittal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6"/>
  <sheetViews>
    <sheetView tabSelected="1" zoomScalePageLayoutView="0" workbookViewId="0" topLeftCell="A1">
      <selection activeCell="J24" sqref="J24"/>
    </sheetView>
  </sheetViews>
  <sheetFormatPr defaultColWidth="9.140625" defaultRowHeight="12.75"/>
  <cols>
    <col min="1" max="1" width="34.421875" style="0" customWidth="1"/>
    <col min="2" max="2" width="9.28125" style="0" bestFit="1" customWidth="1"/>
    <col min="3" max="3" width="6.28125" style="36" bestFit="1" customWidth="1"/>
    <col min="4" max="4" width="6.57421875" style="36" customWidth="1"/>
    <col min="5" max="5" width="7.421875" style="0" customWidth="1"/>
    <col min="8" max="8" width="8.7109375" style="0" customWidth="1"/>
    <col min="9" max="9" width="8.8515625" style="0" customWidth="1"/>
  </cols>
  <sheetData>
    <row r="2" spans="1:9" s="56" customFormat="1" ht="20.25">
      <c r="A2" s="305" t="s">
        <v>62</v>
      </c>
      <c r="B2" s="305"/>
      <c r="C2" s="305"/>
      <c r="D2" s="305"/>
      <c r="E2" s="305"/>
      <c r="F2" s="305"/>
      <c r="G2" s="305"/>
      <c r="H2" s="305"/>
      <c r="I2" s="302"/>
    </row>
    <row r="3" spans="1:9" s="56" customFormat="1" ht="20.25">
      <c r="A3" s="305" t="s">
        <v>245</v>
      </c>
      <c r="B3" s="305"/>
      <c r="C3" s="305"/>
      <c r="D3" s="305"/>
      <c r="E3" s="305"/>
      <c r="F3" s="305"/>
      <c r="G3" s="305"/>
      <c r="H3" s="305"/>
      <c r="I3" s="120"/>
    </row>
    <row r="4" spans="1:9" s="56" customFormat="1" ht="20.25">
      <c r="A4" s="316"/>
      <c r="B4" s="316"/>
      <c r="C4" s="316"/>
      <c r="D4" s="316"/>
      <c r="E4" s="316"/>
      <c r="F4" s="316"/>
      <c r="G4" s="316"/>
      <c r="H4" s="316"/>
      <c r="I4" s="120"/>
    </row>
    <row r="5" spans="1:8" s="57" customFormat="1" ht="18">
      <c r="A5" s="321" t="s">
        <v>63</v>
      </c>
      <c r="B5" s="322"/>
      <c r="C5" s="322"/>
      <c r="D5" s="322"/>
      <c r="E5" s="322"/>
      <c r="F5" s="322"/>
      <c r="G5" s="322"/>
      <c r="H5" s="323"/>
    </row>
    <row r="6" spans="1:8" s="57" customFormat="1" ht="18">
      <c r="A6" s="58" t="s">
        <v>48</v>
      </c>
      <c r="B6" s="306"/>
      <c r="C6" s="306"/>
      <c r="D6" s="306"/>
      <c r="E6" s="306"/>
      <c r="F6" s="306"/>
      <c r="G6" s="306"/>
      <c r="H6" s="307"/>
    </row>
    <row r="7" spans="1:8" s="57" customFormat="1" ht="18">
      <c r="A7" s="58" t="s">
        <v>49</v>
      </c>
      <c r="B7" s="306"/>
      <c r="C7" s="306"/>
      <c r="D7" s="306"/>
      <c r="E7" s="306"/>
      <c r="F7" s="306"/>
      <c r="G7" s="306"/>
      <c r="H7" s="307"/>
    </row>
    <row r="8" spans="1:8" s="57" customFormat="1" ht="18">
      <c r="A8" s="58" t="s">
        <v>255</v>
      </c>
      <c r="B8" s="306"/>
      <c r="C8" s="306"/>
      <c r="D8" s="306"/>
      <c r="E8" s="306"/>
      <c r="F8" s="306"/>
      <c r="G8" s="306"/>
      <c r="H8" s="307"/>
    </row>
    <row r="9" spans="1:8" ht="16.5">
      <c r="A9" s="58" t="s">
        <v>256</v>
      </c>
      <c r="B9" s="306"/>
      <c r="C9" s="306"/>
      <c r="D9" s="306"/>
      <c r="E9" s="306"/>
      <c r="F9" s="306"/>
      <c r="G9" s="306"/>
      <c r="H9" s="307"/>
    </row>
    <row r="10" spans="1:8" ht="16.5">
      <c r="A10" s="58" t="s">
        <v>64</v>
      </c>
      <c r="B10" s="319"/>
      <c r="C10" s="319"/>
      <c r="D10" s="319"/>
      <c r="E10" s="319"/>
      <c r="F10" s="319"/>
      <c r="G10" s="319"/>
      <c r="H10" s="320"/>
    </row>
    <row r="11" spans="1:8" ht="16.5">
      <c r="A11" s="58" t="s">
        <v>66</v>
      </c>
      <c r="B11" s="306"/>
      <c r="C11" s="306"/>
      <c r="D11" s="306"/>
      <c r="E11" s="306"/>
      <c r="F11" s="306"/>
      <c r="G11" s="306"/>
      <c r="H11" s="307"/>
    </row>
    <row r="12" spans="1:8" ht="16.5">
      <c r="A12" s="58" t="s">
        <v>65</v>
      </c>
      <c r="B12" s="306"/>
      <c r="C12" s="306"/>
      <c r="D12" s="306"/>
      <c r="E12" s="306"/>
      <c r="F12" s="306"/>
      <c r="G12" s="306"/>
      <c r="H12" s="307"/>
    </row>
    <row r="13" spans="1:8" ht="16.5">
      <c r="A13" s="58" t="s">
        <v>257</v>
      </c>
      <c r="B13" s="306"/>
      <c r="C13" s="306"/>
      <c r="D13" s="306"/>
      <c r="E13" s="306"/>
      <c r="F13" s="306"/>
      <c r="G13" s="306"/>
      <c r="H13" s="307"/>
    </row>
    <row r="14" spans="1:8" ht="16.5">
      <c r="A14" s="58" t="s">
        <v>50</v>
      </c>
      <c r="B14" s="306"/>
      <c r="C14" s="306"/>
      <c r="D14" s="306"/>
      <c r="E14" s="306"/>
      <c r="F14" s="306"/>
      <c r="G14" s="306"/>
      <c r="H14" s="307"/>
    </row>
    <row r="15" spans="1:8" ht="16.5">
      <c r="A15" s="58" t="s">
        <v>253</v>
      </c>
      <c r="B15" s="306"/>
      <c r="C15" s="306"/>
      <c r="D15" s="306"/>
      <c r="E15" s="306"/>
      <c r="F15" s="306"/>
      <c r="G15" s="306"/>
      <c r="H15" s="307"/>
    </row>
    <row r="16" spans="1:8" ht="16.5">
      <c r="A16" s="59" t="s">
        <v>254</v>
      </c>
      <c r="B16" s="308"/>
      <c r="C16" s="308"/>
      <c r="D16" s="308"/>
      <c r="E16" s="308"/>
      <c r="F16" s="308"/>
      <c r="G16" s="308"/>
      <c r="H16" s="309"/>
    </row>
    <row r="17" spans="1:8" ht="16.5" customHeight="1">
      <c r="A17" s="303"/>
      <c r="B17" s="303"/>
      <c r="C17" s="303"/>
      <c r="D17" s="303"/>
      <c r="E17" s="303"/>
      <c r="F17" s="303"/>
      <c r="G17" s="303"/>
      <c r="H17" s="303"/>
    </row>
    <row r="18" spans="1:8" ht="16.5" customHeight="1">
      <c r="A18" s="32"/>
      <c r="B18" s="32"/>
      <c r="C18" s="32"/>
      <c r="D18" s="32"/>
      <c r="E18" s="32"/>
      <c r="F18" s="32"/>
      <c r="G18" s="32"/>
      <c r="H18" s="32"/>
    </row>
    <row r="19" spans="1:5" ht="16.5">
      <c r="A19" s="32" t="s">
        <v>246</v>
      </c>
      <c r="B19" s="30" t="s">
        <v>250</v>
      </c>
      <c r="C19" s="31" t="s">
        <v>101</v>
      </c>
      <c r="D19" s="34" t="s">
        <v>102</v>
      </c>
      <c r="E19" s="49"/>
    </row>
    <row r="20" spans="1:5" ht="16.5">
      <c r="A20" s="46" t="s">
        <v>104</v>
      </c>
      <c r="B20" s="31" t="str">
        <f>IF(Checklist!F3="mandatory points achieved","complete","-")</f>
        <v>-</v>
      </c>
      <c r="C20" s="121">
        <v>10</v>
      </c>
      <c r="D20" s="34">
        <f>Checklist!E3</f>
        <v>0</v>
      </c>
      <c r="E20" s="50"/>
    </row>
    <row r="21" spans="1:5" ht="16.5">
      <c r="A21" s="46" t="s">
        <v>105</v>
      </c>
      <c r="B21" s="31" t="str">
        <f>IF(Checklist!F31="mandatory points achieved","complete","-")</f>
        <v>-</v>
      </c>
      <c r="C21" s="121">
        <v>18</v>
      </c>
      <c r="D21" s="34">
        <f>Checklist!E31</f>
        <v>0</v>
      </c>
      <c r="E21" s="50"/>
    </row>
    <row r="22" spans="1:5" ht="16.5">
      <c r="A22" s="46" t="s">
        <v>106</v>
      </c>
      <c r="B22" s="31" t="str">
        <f>IF(Checklist!F65="mandatory points achieved","complete","-")</f>
        <v>-</v>
      </c>
      <c r="C22" s="121">
        <v>52</v>
      </c>
      <c r="D22" s="34">
        <f>Checklist!E65</f>
        <v>0</v>
      </c>
      <c r="E22" s="50"/>
    </row>
    <row r="23" spans="1:5" ht="16.5">
      <c r="A23" s="46" t="s">
        <v>67</v>
      </c>
      <c r="B23" s="31" t="str">
        <f>IF(Checklist!F65="mandatory points achieved","complete","-")</f>
        <v>-</v>
      </c>
      <c r="C23" s="121">
        <v>18</v>
      </c>
      <c r="D23" s="34">
        <f>Checklist!E120</f>
        <v>0</v>
      </c>
      <c r="E23" s="50"/>
    </row>
    <row r="24" spans="1:5" ht="16.5">
      <c r="A24" s="46" t="s">
        <v>107</v>
      </c>
      <c r="B24" s="31" t="str">
        <f>IF(Checklist!F120="mandatory points achieved","complete","-")</f>
        <v>-</v>
      </c>
      <c r="C24" s="121">
        <v>8</v>
      </c>
      <c r="D24" s="34">
        <f>Checklist!E156</f>
        <v>0</v>
      </c>
      <c r="E24" s="50"/>
    </row>
    <row r="25" spans="1:5" ht="16.5">
      <c r="A25" s="46" t="s">
        <v>108</v>
      </c>
      <c r="B25" s="31" t="str">
        <f>IF(Checklist!F156="mandatory points achieved","complete","-")</f>
        <v>-</v>
      </c>
      <c r="C25" s="121">
        <v>4</v>
      </c>
      <c r="D25" s="34">
        <f>Checklist!E179</f>
        <v>0</v>
      </c>
      <c r="E25" s="50"/>
    </row>
    <row r="26" spans="1:5" ht="16.5">
      <c r="A26" s="46" t="s">
        <v>51</v>
      </c>
      <c r="B26" s="31" t="str">
        <f>IF(Checklist!F201="mandatory points achieved","complete","-")</f>
        <v>-</v>
      </c>
      <c r="C26" s="121">
        <v>24</v>
      </c>
      <c r="D26" s="34">
        <f>Checklist!E201</f>
        <v>0</v>
      </c>
      <c r="E26" s="50"/>
    </row>
    <row r="27" spans="1:5" ht="16.5">
      <c r="A27" s="32" t="s">
        <v>100</v>
      </c>
      <c r="B27" s="32"/>
      <c r="C27" s="33">
        <f>SUM(C20:C26)</f>
        <v>134</v>
      </c>
      <c r="D27" s="35">
        <f>SUM(D20:D26)</f>
        <v>0</v>
      </c>
      <c r="E27" s="49"/>
    </row>
    <row r="28" spans="1:8" ht="16.5">
      <c r="A28" s="30"/>
      <c r="B28" s="30"/>
      <c r="C28" s="30"/>
      <c r="D28" s="30"/>
      <c r="E28" s="30"/>
      <c r="F28" s="30"/>
      <c r="G28" s="30"/>
      <c r="H28" s="30"/>
    </row>
    <row r="29" spans="1:5" ht="16.5">
      <c r="A29" s="32" t="s">
        <v>103</v>
      </c>
      <c r="B29" s="32"/>
      <c r="C29" s="33">
        <f>C17+C27</f>
        <v>134</v>
      </c>
      <c r="D29" s="35">
        <f>D27</f>
        <v>0</v>
      </c>
      <c r="E29" s="49"/>
    </row>
    <row r="30" spans="1:8" ht="12.75">
      <c r="A30" s="304"/>
      <c r="B30" s="304"/>
      <c r="C30" s="304"/>
      <c r="D30" s="304"/>
      <c r="E30" s="304"/>
      <c r="F30" s="304"/>
      <c r="G30" s="304"/>
      <c r="H30" s="304"/>
    </row>
    <row r="31" spans="1:8" ht="16.5">
      <c r="A31" s="61" t="s">
        <v>39</v>
      </c>
      <c r="B31" s="153">
        <f>D29</f>
        <v>0</v>
      </c>
      <c r="C31" s="314" t="str">
        <f>IF(D29&gt;100,"PLATINUM PLUS(101 – 134 pts)",IF(D29&gt;75,"PLATINUM (76-100 pts)",IF(D29&gt;60,"GOLD PLUS (61 – 75 pts)",IF(D29&gt;44,"GOLD(45-60 pts)","NOT COMPLIANT (&lt; 45 pts)"))))</f>
        <v>NOT COMPLIANT (&lt; 45 pts)</v>
      </c>
      <c r="D31" s="314"/>
      <c r="E31" s="314"/>
      <c r="F31" s="314"/>
      <c r="G31" s="314"/>
      <c r="H31" s="315"/>
    </row>
    <row r="32" spans="1:8" ht="16.5">
      <c r="A32" s="301"/>
      <c r="B32" s="301"/>
      <c r="C32" s="301"/>
      <c r="D32" s="301"/>
      <c r="E32" s="301"/>
      <c r="F32" s="301"/>
      <c r="G32" s="301"/>
      <c r="H32" s="301"/>
    </row>
    <row r="33" spans="1:8" ht="16.5">
      <c r="A33" s="60" t="s">
        <v>135</v>
      </c>
      <c r="B33" s="154"/>
      <c r="C33" s="317" t="s">
        <v>111</v>
      </c>
      <c r="D33" s="317"/>
      <c r="E33" s="317"/>
      <c r="F33" s="317"/>
      <c r="G33" s="317"/>
      <c r="H33" s="318"/>
    </row>
    <row r="34" spans="1:8" ht="16.5">
      <c r="A34" s="58" t="s">
        <v>136</v>
      </c>
      <c r="B34" s="151"/>
      <c r="C34" s="310" t="s">
        <v>137</v>
      </c>
      <c r="D34" s="310"/>
      <c r="E34" s="310"/>
      <c r="F34" s="310"/>
      <c r="G34" s="310"/>
      <c r="H34" s="311"/>
    </row>
    <row r="35" spans="1:8" ht="16.5">
      <c r="A35" s="58" t="s">
        <v>138</v>
      </c>
      <c r="B35" s="151"/>
      <c r="C35" s="310" t="s">
        <v>113</v>
      </c>
      <c r="D35" s="310"/>
      <c r="E35" s="310"/>
      <c r="F35" s="310"/>
      <c r="G35" s="310"/>
      <c r="H35" s="311"/>
    </row>
    <row r="36" spans="1:8" ht="16.5">
      <c r="A36" s="59" t="s">
        <v>139</v>
      </c>
      <c r="B36" s="152"/>
      <c r="C36" s="312" t="s">
        <v>140</v>
      </c>
      <c r="D36" s="312"/>
      <c r="E36" s="312"/>
      <c r="F36" s="312"/>
      <c r="G36" s="312"/>
      <c r="H36" s="313"/>
    </row>
  </sheetData>
  <sheetProtection/>
  <mergeCells count="20">
    <mergeCell ref="B8:H8"/>
    <mergeCell ref="B9:H9"/>
    <mergeCell ref="A3:H3"/>
    <mergeCell ref="C33:H33"/>
    <mergeCell ref="C34:H34"/>
    <mergeCell ref="B10:H10"/>
    <mergeCell ref="B11:H11"/>
    <mergeCell ref="B12:H12"/>
    <mergeCell ref="B13:H13"/>
    <mergeCell ref="A5:H5"/>
    <mergeCell ref="A2:H2"/>
    <mergeCell ref="B14:H14"/>
    <mergeCell ref="B15:H15"/>
    <mergeCell ref="B16:H16"/>
    <mergeCell ref="C35:H35"/>
    <mergeCell ref="C36:H36"/>
    <mergeCell ref="C31:H31"/>
    <mergeCell ref="A4:H4"/>
    <mergeCell ref="B6:H6"/>
    <mergeCell ref="B7:H7"/>
  </mergeCells>
  <hyperlinks>
    <hyperlink ref="A20" location="SS" tooltip="Jump to Checklist" display="Sustainable Sites"/>
    <hyperlink ref="A21" location="WE" tooltip="Jump to Checklist" display="Water Efficiency"/>
    <hyperlink ref="A22" location="EA" tooltip="Jump to Checklist" display="Energy &amp; Atmosphere"/>
    <hyperlink ref="A23" location="MR" tooltip="Jump to Checklist" display="Materials Reduction"/>
    <hyperlink ref="A24" location="IEQ" tooltip="Jump to Checklist" display="Indoor Environmental Quality"/>
    <hyperlink ref="A25" location="CON" tooltip="Jump to Checklist" display="Construction"/>
    <hyperlink ref="A26" location="INN" tooltip="Jump to Checklist" display="Innovation"/>
  </hyperlinks>
  <printOptions/>
  <pageMargins left="1" right="1" top="0.5" bottom="0.5" header="0.5" footer="0.5"/>
  <pageSetup horizontalDpi="600" verticalDpi="600" orientation="portrait"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32"/>
  <sheetViews>
    <sheetView zoomScaleSheetLayoutView="83" workbookViewId="0" topLeftCell="A1">
      <selection activeCell="H3" sqref="H3"/>
    </sheetView>
  </sheetViews>
  <sheetFormatPr defaultColWidth="9.140625" defaultRowHeight="12.75"/>
  <cols>
    <col min="1" max="1" width="9.140625" style="17" customWidth="1"/>
    <col min="2" max="2" width="6.57421875" style="18" bestFit="1" customWidth="1"/>
    <col min="3" max="3" width="64.8515625" style="16" customWidth="1"/>
    <col min="4" max="4" width="5.421875" style="22" customWidth="1"/>
    <col min="5" max="5" width="8.421875" style="29" customWidth="1"/>
    <col min="6" max="6" width="55.8515625" style="16" customWidth="1"/>
    <col min="7" max="7" width="13.8515625" style="16" customWidth="1"/>
    <col min="8" max="16384" width="9.140625" style="16" customWidth="1"/>
  </cols>
  <sheetData>
    <row r="1" spans="1:6" s="2" customFormat="1" ht="16.5">
      <c r="A1" s="231"/>
      <c r="B1" s="232"/>
      <c r="C1" s="233" t="s">
        <v>68</v>
      </c>
      <c r="D1" s="236">
        <f>SUM(D20:D28)</f>
        <v>10</v>
      </c>
      <c r="E1" s="236" t="s">
        <v>98</v>
      </c>
      <c r="F1" s="236"/>
    </row>
    <row r="2" spans="1:6" s="3" customFormat="1" ht="36" customHeight="1">
      <c r="A2" s="155"/>
      <c r="B2" s="156"/>
      <c r="C2" s="326" t="s">
        <v>43</v>
      </c>
      <c r="D2" s="326"/>
      <c r="E2" s="326"/>
      <c r="F2" s="327"/>
    </row>
    <row r="3" spans="1:6" s="2" customFormat="1" ht="16.5">
      <c r="A3" s="41"/>
      <c r="B3" s="37"/>
      <c r="C3" s="23"/>
      <c r="D3" s="33" t="s">
        <v>99</v>
      </c>
      <c r="E3" s="32">
        <f>SUM(E20:E28)</f>
        <v>0</v>
      </c>
      <c r="F3" s="122" t="str">
        <f>IF(AND(E5="M",E7="M",E9="M",E11="M"),"Mandatory points achieved","-")</f>
        <v>-</v>
      </c>
    </row>
    <row r="4" spans="1:6" s="114" customFormat="1" ht="16.5">
      <c r="A4" s="185" t="s">
        <v>73</v>
      </c>
      <c r="B4" s="186"/>
      <c r="C4" s="184" t="s">
        <v>235</v>
      </c>
      <c r="D4" s="197"/>
      <c r="E4" s="198"/>
      <c r="F4" s="199"/>
    </row>
    <row r="5" spans="1:6" s="114" customFormat="1" ht="16.5">
      <c r="A5" s="113" t="s">
        <v>73</v>
      </c>
      <c r="B5" s="115" t="s">
        <v>114</v>
      </c>
      <c r="C5" s="116" t="s">
        <v>115</v>
      </c>
      <c r="D5" s="117" t="s">
        <v>134</v>
      </c>
      <c r="E5" s="118"/>
      <c r="F5" s="119"/>
    </row>
    <row r="6" spans="1:6" s="2" customFormat="1" ht="60" customHeight="1">
      <c r="A6" s="6"/>
      <c r="B6" s="5"/>
      <c r="C6" s="53" t="s">
        <v>0</v>
      </c>
      <c r="D6" s="20"/>
      <c r="E6" s="26"/>
      <c r="F6" s="15"/>
    </row>
    <row r="7" spans="1:6" s="2" customFormat="1" ht="16.5">
      <c r="A7" s="145" t="s">
        <v>73</v>
      </c>
      <c r="B7" s="157" t="s">
        <v>116</v>
      </c>
      <c r="C7" s="146" t="s">
        <v>117</v>
      </c>
      <c r="D7" s="149" t="s">
        <v>134</v>
      </c>
      <c r="E7" s="25"/>
      <c r="F7" s="14"/>
    </row>
    <row r="8" spans="1:6" s="2" customFormat="1" ht="60.75" customHeight="1">
      <c r="A8" s="133"/>
      <c r="B8" s="8"/>
      <c r="C8" s="147" t="s">
        <v>1</v>
      </c>
      <c r="D8" s="112"/>
      <c r="E8" s="26"/>
      <c r="F8" s="15"/>
    </row>
    <row r="9" spans="1:6" s="2" customFormat="1" ht="16.5">
      <c r="A9" s="145" t="s">
        <v>73</v>
      </c>
      <c r="B9" s="157" t="s">
        <v>118</v>
      </c>
      <c r="C9" s="150" t="s">
        <v>119</v>
      </c>
      <c r="D9" s="149" t="s">
        <v>134</v>
      </c>
      <c r="E9" s="25"/>
      <c r="F9" s="63"/>
    </row>
    <row r="10" spans="1:6" s="2" customFormat="1" ht="33.75" customHeight="1">
      <c r="A10" s="142"/>
      <c r="B10" s="5"/>
      <c r="C10" s="158" t="s">
        <v>2</v>
      </c>
      <c r="D10" s="112"/>
      <c r="E10" s="26"/>
      <c r="F10" s="15"/>
    </row>
    <row r="11" spans="1:6" s="2" customFormat="1" ht="16.5">
      <c r="A11" s="109" t="s">
        <v>73</v>
      </c>
      <c r="B11" s="52" t="s">
        <v>121</v>
      </c>
      <c r="C11" s="11" t="s">
        <v>120</v>
      </c>
      <c r="D11" s="19" t="s">
        <v>134</v>
      </c>
      <c r="E11" s="25"/>
      <c r="F11" s="63"/>
    </row>
    <row r="12" spans="1:6" s="2" customFormat="1" ht="36.75" customHeight="1">
      <c r="A12" s="6"/>
      <c r="B12" s="8"/>
      <c r="C12" s="110" t="s">
        <v>27</v>
      </c>
      <c r="D12" s="54"/>
      <c r="E12" s="55"/>
      <c r="F12" s="47"/>
    </row>
    <row r="13" spans="1:6" s="38" customFormat="1" ht="16.5">
      <c r="A13" s="145" t="s">
        <v>73</v>
      </c>
      <c r="B13" s="157" t="s">
        <v>141</v>
      </c>
      <c r="C13" s="9" t="s">
        <v>75</v>
      </c>
      <c r="D13" s="212" t="s">
        <v>134</v>
      </c>
      <c r="E13" s="214"/>
      <c r="F13" s="125"/>
    </row>
    <row r="14" spans="1:6" s="38" customFormat="1" ht="49.5">
      <c r="A14" s="145"/>
      <c r="B14" s="159"/>
      <c r="C14" s="211" t="s">
        <v>144</v>
      </c>
      <c r="D14" s="213"/>
      <c r="E14" s="215"/>
      <c r="F14" s="179"/>
    </row>
    <row r="15" spans="1:6" s="13" customFormat="1" ht="16.5">
      <c r="A15" s="109" t="s">
        <v>73</v>
      </c>
      <c r="B15" s="52" t="s">
        <v>142</v>
      </c>
      <c r="C15" s="11" t="s">
        <v>41</v>
      </c>
      <c r="D15" s="19" t="s">
        <v>134</v>
      </c>
      <c r="E15" s="25"/>
      <c r="F15" s="63"/>
    </row>
    <row r="16" spans="1:6" s="38" customFormat="1" ht="82.5">
      <c r="A16" s="6"/>
      <c r="B16" s="8"/>
      <c r="C16" s="147" t="s">
        <v>145</v>
      </c>
      <c r="D16" s="160"/>
      <c r="E16" s="161"/>
      <c r="F16" s="247"/>
    </row>
    <row r="17" spans="1:6" s="2" customFormat="1" ht="24.75" customHeight="1">
      <c r="A17" s="109" t="s">
        <v>73</v>
      </c>
      <c r="B17" s="52" t="s">
        <v>143</v>
      </c>
      <c r="C17" s="11" t="s">
        <v>146</v>
      </c>
      <c r="D17" s="19" t="s">
        <v>134</v>
      </c>
      <c r="E17" s="25"/>
      <c r="F17" s="14"/>
    </row>
    <row r="18" spans="1:6" s="38" customFormat="1" ht="65.25" customHeight="1">
      <c r="A18" s="6"/>
      <c r="B18" s="8"/>
      <c r="C18" s="148" t="s">
        <v>147</v>
      </c>
      <c r="D18" s="160"/>
      <c r="E18" s="161"/>
      <c r="F18" s="130"/>
    </row>
    <row r="19" spans="1:6" s="2" customFormat="1" ht="16.5">
      <c r="A19" s="182" t="s">
        <v>73</v>
      </c>
      <c r="B19" s="183"/>
      <c r="C19" s="184" t="s">
        <v>247</v>
      </c>
      <c r="D19" s="197"/>
      <c r="E19" s="198"/>
      <c r="F19" s="199"/>
    </row>
    <row r="20" spans="1:6" s="2" customFormat="1" ht="20.25" customHeight="1">
      <c r="A20" s="4" t="s">
        <v>73</v>
      </c>
      <c r="B20" s="5">
        <v>1.1</v>
      </c>
      <c r="C20" s="200" t="s">
        <v>29</v>
      </c>
      <c r="D20" s="54">
        <v>2</v>
      </c>
      <c r="E20" s="27"/>
      <c r="F20" s="10"/>
    </row>
    <row r="21" spans="1:6" s="2" customFormat="1" ht="37.5" customHeight="1">
      <c r="A21" s="4"/>
      <c r="B21" s="8"/>
      <c r="C21" s="148" t="s">
        <v>148</v>
      </c>
      <c r="D21" s="160"/>
      <c r="E21" s="161"/>
      <c r="F21" s="10"/>
    </row>
    <row r="22" spans="1:6" s="2" customFormat="1" ht="16.5">
      <c r="A22" s="39" t="s">
        <v>73</v>
      </c>
      <c r="B22" s="51">
        <v>2</v>
      </c>
      <c r="C22" s="42" t="s">
        <v>74</v>
      </c>
      <c r="D22" s="43"/>
      <c r="E22" s="44"/>
      <c r="F22" s="45"/>
    </row>
    <row r="23" spans="1:6" s="2" customFormat="1" ht="21.75" customHeight="1">
      <c r="A23" s="109"/>
      <c r="B23" s="216">
        <v>2.1</v>
      </c>
      <c r="C23" s="162" t="s">
        <v>149</v>
      </c>
      <c r="D23" s="19">
        <v>2</v>
      </c>
      <c r="E23" s="25"/>
      <c r="F23" s="14"/>
    </row>
    <row r="24" spans="1:6" s="2" customFormat="1" ht="49.5">
      <c r="A24" s="4"/>
      <c r="B24" s="217"/>
      <c r="C24" s="163" t="s">
        <v>150</v>
      </c>
      <c r="D24" s="20"/>
      <c r="E24" s="26"/>
      <c r="F24" s="15"/>
    </row>
    <row r="25" spans="1:6" s="38" customFormat="1" ht="16.5">
      <c r="A25" s="4"/>
      <c r="B25" s="216">
        <v>2.2</v>
      </c>
      <c r="C25" s="127" t="s">
        <v>151</v>
      </c>
      <c r="D25" s="19">
        <v>2</v>
      </c>
      <c r="E25" s="25"/>
      <c r="F25" s="63"/>
    </row>
    <row r="26" spans="1:6" s="2" customFormat="1" ht="33">
      <c r="A26" s="4"/>
      <c r="B26" s="216"/>
      <c r="C26" s="53" t="s">
        <v>152</v>
      </c>
      <c r="D26" s="54"/>
      <c r="E26" s="55"/>
      <c r="F26" s="47"/>
    </row>
    <row r="27" spans="1:6" s="2" customFormat="1" ht="16.5">
      <c r="A27" s="4"/>
      <c r="B27" s="218">
        <v>2.3</v>
      </c>
      <c r="C27" s="9" t="s">
        <v>153</v>
      </c>
      <c r="D27" s="19">
        <v>4</v>
      </c>
      <c r="E27" s="25"/>
      <c r="F27" s="169"/>
    </row>
    <row r="28" spans="1:6" s="2" customFormat="1" ht="82.5">
      <c r="A28" s="6"/>
      <c r="B28" s="217"/>
      <c r="C28" s="7" t="s">
        <v>154</v>
      </c>
      <c r="D28" s="20"/>
      <c r="E28" s="26"/>
      <c r="F28" s="130"/>
    </row>
    <row r="29" spans="1:6" s="2" customFormat="1" ht="16.5">
      <c r="A29" s="248"/>
      <c r="B29" s="249"/>
      <c r="C29" s="250" t="s">
        <v>251</v>
      </c>
      <c r="D29" s="234">
        <f>SUM(D45:D61)</f>
        <v>18</v>
      </c>
      <c r="E29" s="235" t="s">
        <v>98</v>
      </c>
      <c r="F29" s="251"/>
    </row>
    <row r="30" spans="1:6" s="2" customFormat="1" ht="36.75" customHeight="1">
      <c r="A30" s="252"/>
      <c r="B30" s="253"/>
      <c r="C30" s="254" t="s">
        <v>42</v>
      </c>
      <c r="D30" s="254"/>
      <c r="E30" s="254"/>
      <c r="F30" s="255"/>
    </row>
    <row r="31" spans="1:6" s="2" customFormat="1" ht="21.75" customHeight="1">
      <c r="A31" s="262"/>
      <c r="B31" s="263"/>
      <c r="C31" s="264"/>
      <c r="D31" s="265" t="s">
        <v>99</v>
      </c>
      <c r="E31" s="266">
        <f>SUM(E45:E61)</f>
        <v>0</v>
      </c>
      <c r="F31" s="267" t="str">
        <f>IF(AND(E33="M",E35="M",E37="M",E39="M",E41="M"),"Mandatory points acheived","-")</f>
        <v>-</v>
      </c>
    </row>
    <row r="32" spans="1:6" s="2" customFormat="1" ht="16.5" customHeight="1">
      <c r="A32" s="256" t="s">
        <v>76</v>
      </c>
      <c r="B32" s="257"/>
      <c r="C32" s="258" t="s">
        <v>235</v>
      </c>
      <c r="D32" s="259"/>
      <c r="E32" s="260"/>
      <c r="F32" s="261"/>
    </row>
    <row r="33" spans="1:6" s="2" customFormat="1" ht="16.5">
      <c r="A33" s="145" t="s">
        <v>76</v>
      </c>
      <c r="B33" s="124" t="s">
        <v>114</v>
      </c>
      <c r="C33" s="123" t="s">
        <v>133</v>
      </c>
      <c r="D33" s="54" t="s">
        <v>134</v>
      </c>
      <c r="E33" s="55"/>
      <c r="F33" s="47"/>
    </row>
    <row r="34" spans="1:6" s="2" customFormat="1" ht="51.75" customHeight="1">
      <c r="A34" s="133"/>
      <c r="B34" s="5"/>
      <c r="C34" s="7" t="s">
        <v>19</v>
      </c>
      <c r="D34" s="20"/>
      <c r="E34" s="26"/>
      <c r="F34" s="15"/>
    </row>
    <row r="35" spans="1:6" s="2" customFormat="1" ht="18.75" customHeight="1">
      <c r="A35" s="39"/>
      <c r="B35" s="157" t="s">
        <v>116</v>
      </c>
      <c r="C35" s="9" t="s">
        <v>122</v>
      </c>
      <c r="D35" s="19" t="s">
        <v>134</v>
      </c>
      <c r="E35" s="25"/>
      <c r="F35" s="14"/>
    </row>
    <row r="36" spans="1:6" s="2" customFormat="1" ht="33">
      <c r="A36" s="6"/>
      <c r="B36" s="8"/>
      <c r="C36" s="126" t="s">
        <v>155</v>
      </c>
      <c r="D36" s="20"/>
      <c r="E36" s="26"/>
      <c r="F36" s="15"/>
    </row>
    <row r="37" spans="1:6" s="2" customFormat="1" ht="21.75" customHeight="1">
      <c r="A37" s="4"/>
      <c r="B37" s="5" t="s">
        <v>118</v>
      </c>
      <c r="C37" s="9" t="s">
        <v>123</v>
      </c>
      <c r="D37" s="19" t="s">
        <v>134</v>
      </c>
      <c r="E37" s="25"/>
      <c r="F37" s="14"/>
    </row>
    <row r="38" spans="1:6" s="2" customFormat="1" ht="40.5" customHeight="1">
      <c r="A38" s="6"/>
      <c r="B38" s="5"/>
      <c r="C38" s="7" t="s">
        <v>3</v>
      </c>
      <c r="D38" s="20"/>
      <c r="E38" s="26"/>
      <c r="F38" s="15"/>
    </row>
    <row r="39" spans="1:6" s="2" customFormat="1" ht="19.5" customHeight="1">
      <c r="A39" s="142"/>
      <c r="B39" s="52" t="s">
        <v>121</v>
      </c>
      <c r="C39" s="128" t="s">
        <v>156</v>
      </c>
      <c r="D39" s="20" t="s">
        <v>134</v>
      </c>
      <c r="E39" s="26"/>
      <c r="F39" s="15"/>
    </row>
    <row r="40" spans="1:6" s="2" customFormat="1" ht="33.75" customHeight="1">
      <c r="A40" s="142"/>
      <c r="B40" s="8"/>
      <c r="C40" s="126" t="s">
        <v>157</v>
      </c>
      <c r="D40" s="54"/>
      <c r="E40" s="55"/>
      <c r="F40" s="47"/>
    </row>
    <row r="41" spans="1:6" s="2" customFormat="1" ht="16.5">
      <c r="A41" s="109"/>
      <c r="B41" s="5" t="s">
        <v>141</v>
      </c>
      <c r="C41" s="11" t="s">
        <v>248</v>
      </c>
      <c r="D41" s="19" t="s">
        <v>134</v>
      </c>
      <c r="E41" s="25"/>
      <c r="F41" s="14"/>
    </row>
    <row r="42" spans="1:6" s="2" customFormat="1" ht="36" customHeight="1">
      <c r="A42" s="6"/>
      <c r="B42" s="8"/>
      <c r="C42" s="126" t="s">
        <v>158</v>
      </c>
      <c r="D42" s="20"/>
      <c r="E42" s="26"/>
      <c r="F42" s="15"/>
    </row>
    <row r="43" spans="1:6" s="2" customFormat="1" ht="14.25" customHeight="1">
      <c r="A43" s="173" t="s">
        <v>76</v>
      </c>
      <c r="B43" s="174"/>
      <c r="C43" s="201" t="s">
        <v>247</v>
      </c>
      <c r="D43" s="176"/>
      <c r="E43" s="177"/>
      <c r="F43" s="181"/>
    </row>
    <row r="44" spans="1:6" s="2" customFormat="1" ht="16.5" customHeight="1">
      <c r="A44" s="164" t="s">
        <v>76</v>
      </c>
      <c r="B44" s="51">
        <v>1</v>
      </c>
      <c r="C44" s="42" t="s">
        <v>77</v>
      </c>
      <c r="D44" s="43"/>
      <c r="E44" s="44"/>
      <c r="F44" s="45"/>
    </row>
    <row r="45" spans="1:6" s="2" customFormat="1" ht="16.5">
      <c r="A45" s="4"/>
      <c r="B45" s="5">
        <v>1.1</v>
      </c>
      <c r="C45" s="11" t="s">
        <v>89</v>
      </c>
      <c r="D45" s="19">
        <v>3</v>
      </c>
      <c r="E45" s="25"/>
      <c r="F45" s="14"/>
    </row>
    <row r="46" spans="1:6" s="2" customFormat="1" ht="36.75" customHeight="1">
      <c r="A46" s="4"/>
      <c r="B46" s="8"/>
      <c r="C46" s="131" t="s">
        <v>159</v>
      </c>
      <c r="D46" s="20"/>
      <c r="E46" s="26"/>
      <c r="F46" s="15"/>
    </row>
    <row r="47" spans="1:6" s="2" customFormat="1" ht="16.5">
      <c r="A47" s="4"/>
      <c r="B47" s="5">
        <v>1.2</v>
      </c>
      <c r="C47" s="111" t="s">
        <v>91</v>
      </c>
      <c r="D47" s="19">
        <v>3</v>
      </c>
      <c r="E47" s="25"/>
      <c r="F47" s="14"/>
    </row>
    <row r="48" spans="1:6" s="2" customFormat="1" ht="22.5" customHeight="1">
      <c r="A48" s="6"/>
      <c r="B48" s="8"/>
      <c r="C48" s="48" t="s">
        <v>160</v>
      </c>
      <c r="D48" s="20"/>
      <c r="E48" s="26"/>
      <c r="F48" s="15"/>
    </row>
    <row r="49" spans="1:6" s="2" customFormat="1" ht="16.5">
      <c r="A49" s="39" t="s">
        <v>76</v>
      </c>
      <c r="B49" s="51">
        <v>2</v>
      </c>
      <c r="C49" s="42" t="s">
        <v>78</v>
      </c>
      <c r="D49" s="43"/>
      <c r="E49" s="44"/>
      <c r="F49" s="45"/>
    </row>
    <row r="50" spans="1:6" s="2" customFormat="1" ht="16.5">
      <c r="A50" s="109"/>
      <c r="B50" s="216">
        <v>2.1</v>
      </c>
      <c r="C50" s="127" t="s">
        <v>156</v>
      </c>
      <c r="D50" s="19">
        <v>2</v>
      </c>
      <c r="E50" s="25"/>
      <c r="F50" s="14"/>
    </row>
    <row r="51" spans="1:6" s="2" customFormat="1" ht="33">
      <c r="A51" s="4"/>
      <c r="B51" s="217"/>
      <c r="C51" s="12" t="s">
        <v>161</v>
      </c>
      <c r="D51" s="20"/>
      <c r="E51" s="26"/>
      <c r="F51" s="15"/>
    </row>
    <row r="52" spans="1:6" s="2" customFormat="1" ht="16.5">
      <c r="A52" s="4"/>
      <c r="B52" s="216">
        <v>2.2</v>
      </c>
      <c r="C52" s="11" t="s">
        <v>30</v>
      </c>
      <c r="D52" s="19">
        <v>1</v>
      </c>
      <c r="E52" s="25"/>
      <c r="F52" s="14"/>
    </row>
    <row r="53" spans="1:6" s="2" customFormat="1" ht="49.5">
      <c r="A53" s="4"/>
      <c r="B53" s="217"/>
      <c r="C53" s="126" t="s">
        <v>162</v>
      </c>
      <c r="D53" s="20"/>
      <c r="E53" s="26"/>
      <c r="F53" s="15"/>
    </row>
    <row r="54" spans="1:6" s="2" customFormat="1" ht="16.5">
      <c r="A54" s="4"/>
      <c r="B54" s="216">
        <v>2.3</v>
      </c>
      <c r="C54" s="11" t="s">
        <v>163</v>
      </c>
      <c r="D54" s="19">
        <v>2</v>
      </c>
      <c r="E54" s="25"/>
      <c r="F54" s="14"/>
    </row>
    <row r="55" spans="1:6" s="2" customFormat="1" ht="49.5">
      <c r="A55" s="4"/>
      <c r="B55" s="217"/>
      <c r="C55" s="12" t="s">
        <v>164</v>
      </c>
      <c r="D55" s="20"/>
      <c r="E55" s="26"/>
      <c r="F55" s="15"/>
    </row>
    <row r="56" spans="1:6" s="2" customFormat="1" ht="16.5">
      <c r="A56" s="4"/>
      <c r="B56" s="216">
        <v>2.4</v>
      </c>
      <c r="C56" s="11" t="s">
        <v>165</v>
      </c>
      <c r="D56" s="19">
        <v>2</v>
      </c>
      <c r="E56" s="25"/>
      <c r="F56" s="14"/>
    </row>
    <row r="57" spans="1:6" s="2" customFormat="1" ht="16.5">
      <c r="A57" s="6"/>
      <c r="B57" s="217"/>
      <c r="C57" s="12" t="s">
        <v>166</v>
      </c>
      <c r="D57" s="20"/>
      <c r="E57" s="26"/>
      <c r="F57" s="15"/>
    </row>
    <row r="58" spans="1:6" s="2" customFormat="1" ht="21.75" customHeight="1">
      <c r="A58" s="219" t="s">
        <v>76</v>
      </c>
      <c r="B58" s="51">
        <v>3</v>
      </c>
      <c r="C58" s="42" t="s">
        <v>90</v>
      </c>
      <c r="D58" s="43"/>
      <c r="E58" s="44"/>
      <c r="F58" s="45"/>
    </row>
    <row r="59" spans="1:6" s="2" customFormat="1" ht="16.5">
      <c r="A59" s="109"/>
      <c r="B59" s="52">
        <v>3.1</v>
      </c>
      <c r="C59" s="11" t="s">
        <v>167</v>
      </c>
      <c r="D59" s="19">
        <v>3</v>
      </c>
      <c r="E59" s="25"/>
      <c r="F59" s="14"/>
    </row>
    <row r="60" spans="1:6" s="3" customFormat="1" ht="33" customHeight="1">
      <c r="A60" s="4"/>
      <c r="B60" s="8"/>
      <c r="C60" s="12" t="s">
        <v>11</v>
      </c>
      <c r="D60" s="20"/>
      <c r="E60" s="26"/>
      <c r="F60" s="15"/>
    </row>
    <row r="61" spans="1:6" s="2" customFormat="1" ht="16.5">
      <c r="A61" s="4"/>
      <c r="B61" s="5">
        <v>3.2</v>
      </c>
      <c r="C61" s="11" t="s">
        <v>168</v>
      </c>
      <c r="D61" s="19">
        <v>2</v>
      </c>
      <c r="E61" s="25"/>
      <c r="F61" s="14"/>
    </row>
    <row r="62" spans="1:6" s="38" customFormat="1" ht="33">
      <c r="A62" s="6"/>
      <c r="B62" s="8"/>
      <c r="C62" s="12" t="s">
        <v>12</v>
      </c>
      <c r="D62" s="20"/>
      <c r="E62" s="26"/>
      <c r="F62" s="15"/>
    </row>
    <row r="63" spans="1:6" s="38" customFormat="1" ht="16.5">
      <c r="A63" s="237"/>
      <c r="B63" s="238"/>
      <c r="C63" s="238" t="s">
        <v>69</v>
      </c>
      <c r="D63" s="234">
        <f>SUM(D90:D116)</f>
        <v>52</v>
      </c>
      <c r="E63" s="235" t="s">
        <v>98</v>
      </c>
      <c r="F63" s="239"/>
    </row>
    <row r="64" spans="1:6" s="38" customFormat="1" ht="66">
      <c r="A64" s="252"/>
      <c r="B64" s="253"/>
      <c r="C64" s="254" t="s">
        <v>44</v>
      </c>
      <c r="D64" s="254"/>
      <c r="E64" s="254"/>
      <c r="F64" s="255"/>
    </row>
    <row r="65" spans="1:6" s="38" customFormat="1" ht="16.5">
      <c r="A65" s="268"/>
      <c r="B65" s="269"/>
      <c r="C65" s="270"/>
      <c r="D65" s="271" t="s">
        <v>99</v>
      </c>
      <c r="E65" s="272">
        <f>SUM(E90:E116)</f>
        <v>0</v>
      </c>
      <c r="F65" s="267" t="str">
        <f>IF(AND(E67="M",E69="M",E71="M",E73="M",E75="M",E77="M",E79="M",E81=C68="M",E85="M"),"Mandatory points acheived","-")</f>
        <v>-</v>
      </c>
    </row>
    <row r="66" spans="1:6" s="38" customFormat="1" ht="16.5">
      <c r="A66" s="256" t="s">
        <v>79</v>
      </c>
      <c r="B66" s="257"/>
      <c r="C66" s="258" t="s">
        <v>235</v>
      </c>
      <c r="D66" s="259"/>
      <c r="E66" s="260"/>
      <c r="F66" s="261"/>
    </row>
    <row r="67" spans="1:6" s="38" customFormat="1" ht="16.5">
      <c r="A67" s="109" t="s">
        <v>79</v>
      </c>
      <c r="B67" s="5" t="s">
        <v>114</v>
      </c>
      <c r="C67" s="132" t="s">
        <v>124</v>
      </c>
      <c r="D67" s="54" t="s">
        <v>134</v>
      </c>
      <c r="E67" s="55"/>
      <c r="F67" s="47"/>
    </row>
    <row r="68" spans="1:6" s="38" customFormat="1" ht="52.5">
      <c r="A68" s="6"/>
      <c r="B68" s="8"/>
      <c r="C68" s="136" t="s">
        <v>169</v>
      </c>
      <c r="D68" s="20"/>
      <c r="E68" s="26"/>
      <c r="F68" s="15"/>
    </row>
    <row r="69" spans="1:6" s="38" customFormat="1" ht="16.5">
      <c r="A69" s="109"/>
      <c r="B69" s="5" t="s">
        <v>116</v>
      </c>
      <c r="C69" s="111" t="s">
        <v>125</v>
      </c>
      <c r="D69" s="19" t="s">
        <v>134</v>
      </c>
      <c r="E69" s="25"/>
      <c r="F69" s="14"/>
    </row>
    <row r="70" spans="1:6" s="38" customFormat="1" ht="66">
      <c r="A70" s="6"/>
      <c r="B70" s="8"/>
      <c r="C70" s="110" t="s">
        <v>170</v>
      </c>
      <c r="D70" s="20"/>
      <c r="E70" s="26"/>
      <c r="F70" s="62"/>
    </row>
    <row r="71" spans="1:6" s="38" customFormat="1" ht="16.5">
      <c r="A71" s="109"/>
      <c r="B71" s="5" t="s">
        <v>118</v>
      </c>
      <c r="C71" s="139" t="s">
        <v>126</v>
      </c>
      <c r="D71" s="54" t="s">
        <v>134</v>
      </c>
      <c r="E71" s="55"/>
      <c r="F71" s="138"/>
    </row>
    <row r="72" spans="1:6" s="38" customFormat="1" ht="49.5">
      <c r="A72" s="6"/>
      <c r="B72" s="5"/>
      <c r="C72" s="137" t="s">
        <v>171</v>
      </c>
      <c r="D72" s="54"/>
      <c r="E72" s="55"/>
      <c r="F72" s="138"/>
    </row>
    <row r="73" spans="1:6" s="38" customFormat="1" ht="16.5">
      <c r="A73" s="109"/>
      <c r="B73" s="5" t="s">
        <v>121</v>
      </c>
      <c r="C73" s="111" t="s">
        <v>127</v>
      </c>
      <c r="D73" s="19" t="s">
        <v>134</v>
      </c>
      <c r="E73" s="25"/>
      <c r="F73" s="14"/>
    </row>
    <row r="74" spans="1:6" s="38" customFormat="1" ht="54" customHeight="1">
      <c r="A74" s="6"/>
      <c r="B74" s="8"/>
      <c r="C74" s="110" t="s">
        <v>172</v>
      </c>
      <c r="D74" s="20"/>
      <c r="E74" s="26"/>
      <c r="F74" s="15"/>
    </row>
    <row r="75" spans="1:6" s="38" customFormat="1" ht="16.5">
      <c r="A75" s="4"/>
      <c r="B75" s="5" t="s">
        <v>141</v>
      </c>
      <c r="C75" s="11" t="s">
        <v>173</v>
      </c>
      <c r="D75" s="19" t="s">
        <v>134</v>
      </c>
      <c r="E75" s="25"/>
      <c r="F75" s="14"/>
    </row>
    <row r="76" spans="1:6" s="38" customFormat="1" ht="33">
      <c r="A76" s="4"/>
      <c r="B76" s="8"/>
      <c r="C76" s="163" t="s">
        <v>198</v>
      </c>
      <c r="D76" s="20"/>
      <c r="E76" s="26"/>
      <c r="F76" s="15"/>
    </row>
    <row r="77" spans="1:6" s="38" customFormat="1" ht="16.5">
      <c r="A77" s="109"/>
      <c r="B77" s="52" t="s">
        <v>142</v>
      </c>
      <c r="C77" s="11" t="s">
        <v>128</v>
      </c>
      <c r="D77" s="19" t="s">
        <v>134</v>
      </c>
      <c r="E77" s="25"/>
      <c r="F77" s="14"/>
    </row>
    <row r="78" spans="1:6" s="38" customFormat="1" ht="33">
      <c r="A78" s="6"/>
      <c r="B78" s="8"/>
      <c r="C78" s="163" t="s">
        <v>199</v>
      </c>
      <c r="D78" s="20"/>
      <c r="E78" s="26"/>
      <c r="F78" s="15"/>
    </row>
    <row r="79" spans="1:6" s="38" customFormat="1" ht="16.5">
      <c r="A79" s="4"/>
      <c r="B79" s="52" t="s">
        <v>143</v>
      </c>
      <c r="C79" s="204" t="s">
        <v>174</v>
      </c>
      <c r="D79" s="19" t="s">
        <v>134</v>
      </c>
      <c r="E79" s="25"/>
      <c r="F79" s="14"/>
    </row>
    <row r="80" spans="1:6" s="38" customFormat="1" ht="33">
      <c r="A80" s="4"/>
      <c r="B80" s="8"/>
      <c r="C80" s="220" t="s">
        <v>175</v>
      </c>
      <c r="D80" s="20"/>
      <c r="E80" s="26"/>
      <c r="F80" s="15"/>
    </row>
    <row r="81" spans="1:6" s="38" customFormat="1" ht="16.5">
      <c r="A81" s="109"/>
      <c r="B81" s="52" t="s">
        <v>176</v>
      </c>
      <c r="C81" s="11" t="s">
        <v>112</v>
      </c>
      <c r="D81" s="19" t="s">
        <v>134</v>
      </c>
      <c r="E81" s="25"/>
      <c r="F81" s="14"/>
    </row>
    <row r="82" spans="1:6" s="38" customFormat="1" ht="33">
      <c r="A82" s="6"/>
      <c r="B82" s="8"/>
      <c r="C82" s="12" t="s">
        <v>177</v>
      </c>
      <c r="D82" s="20"/>
      <c r="E82" s="26"/>
      <c r="F82" s="15"/>
    </row>
    <row r="83" spans="1:6" s="38" customFormat="1" ht="16.5">
      <c r="A83" s="4"/>
      <c r="B83" s="52" t="s">
        <v>178</v>
      </c>
      <c r="C83" s="11" t="s">
        <v>129</v>
      </c>
      <c r="D83" s="19" t="s">
        <v>134</v>
      </c>
      <c r="E83" s="25"/>
      <c r="F83" s="14"/>
    </row>
    <row r="84" spans="1:6" s="38" customFormat="1" ht="39.75" customHeight="1">
      <c r="A84" s="6"/>
      <c r="B84" s="8"/>
      <c r="C84" s="12" t="s">
        <v>4</v>
      </c>
      <c r="D84" s="20"/>
      <c r="E84" s="26"/>
      <c r="F84" s="15"/>
    </row>
    <row r="85" spans="1:6" s="38" customFormat="1" ht="16.5">
      <c r="A85" s="109"/>
      <c r="B85" s="52" t="s">
        <v>181</v>
      </c>
      <c r="C85" s="204" t="s">
        <v>180</v>
      </c>
      <c r="D85" s="19" t="s">
        <v>134</v>
      </c>
      <c r="E85" s="25"/>
      <c r="F85" s="14"/>
    </row>
    <row r="86" spans="1:6" s="38" customFormat="1" ht="39.75" customHeight="1">
      <c r="A86" s="6"/>
      <c r="B86" s="8"/>
      <c r="C86" s="220" t="s">
        <v>179</v>
      </c>
      <c r="D86" s="20"/>
      <c r="E86" s="26"/>
      <c r="F86" s="15"/>
    </row>
    <row r="87" spans="1:6" s="38" customFormat="1" ht="16.5">
      <c r="A87" s="192" t="s">
        <v>79</v>
      </c>
      <c r="B87" s="193"/>
      <c r="C87" s="175" t="s">
        <v>235</v>
      </c>
      <c r="D87" s="194"/>
      <c r="E87" s="195"/>
      <c r="F87" s="196"/>
    </row>
    <row r="88" spans="1:6" s="38" customFormat="1" ht="16.5">
      <c r="A88" s="142"/>
      <c r="B88" s="52"/>
      <c r="C88" s="127" t="s">
        <v>182</v>
      </c>
      <c r="D88" s="19"/>
      <c r="E88" s="25"/>
      <c r="F88" s="10"/>
    </row>
    <row r="89" spans="1:6" s="38" customFormat="1" ht="16.5">
      <c r="A89" s="142"/>
      <c r="B89" s="5"/>
      <c r="C89" s="1"/>
      <c r="D89" s="54"/>
      <c r="E89" s="55"/>
      <c r="F89" s="10"/>
    </row>
    <row r="90" spans="1:6" s="38" customFormat="1" ht="16.5">
      <c r="A90" s="222"/>
      <c r="B90" s="52"/>
      <c r="C90" s="204" t="s">
        <v>190</v>
      </c>
      <c r="D90" s="19">
        <v>6</v>
      </c>
      <c r="E90" s="25"/>
      <c r="F90" s="169"/>
    </row>
    <row r="91" spans="1:6" s="38" customFormat="1" ht="49.5">
      <c r="A91" s="142"/>
      <c r="B91" s="5"/>
      <c r="C91" s="221" t="s">
        <v>183</v>
      </c>
      <c r="D91" s="54"/>
      <c r="E91" s="55"/>
      <c r="F91" s="10"/>
    </row>
    <row r="92" spans="1:6" s="38" customFormat="1" ht="16.5">
      <c r="A92" s="133"/>
      <c r="B92" s="8"/>
      <c r="C92" s="7"/>
      <c r="D92" s="20"/>
      <c r="E92" s="26"/>
      <c r="F92" s="130"/>
    </row>
    <row r="93" spans="1:6" s="38" customFormat="1" ht="16.5">
      <c r="A93" s="222"/>
      <c r="B93" s="52"/>
      <c r="C93" s="204" t="s">
        <v>184</v>
      </c>
      <c r="D93" s="19">
        <v>8</v>
      </c>
      <c r="E93" s="25"/>
      <c r="F93" s="169"/>
    </row>
    <row r="94" spans="1:6" s="38" customFormat="1" ht="49.5">
      <c r="A94" s="142"/>
      <c r="B94" s="5"/>
      <c r="C94" s="221" t="s">
        <v>185</v>
      </c>
      <c r="D94" s="54"/>
      <c r="E94" s="55"/>
      <c r="F94" s="10"/>
    </row>
    <row r="95" spans="1:6" s="38" customFormat="1" ht="16.5">
      <c r="A95" s="133"/>
      <c r="B95" s="8"/>
      <c r="C95" s="223"/>
      <c r="D95" s="20"/>
      <c r="E95" s="26"/>
      <c r="F95" s="130"/>
    </row>
    <row r="96" spans="1:6" s="38" customFormat="1" ht="16.5">
      <c r="A96" s="222"/>
      <c r="B96" s="52"/>
      <c r="C96" s="204" t="s">
        <v>186</v>
      </c>
      <c r="D96" s="19">
        <v>10</v>
      </c>
      <c r="E96" s="25"/>
      <c r="F96" s="169"/>
    </row>
    <row r="97" spans="1:6" s="38" customFormat="1" ht="49.5">
      <c r="A97" s="142"/>
      <c r="B97" s="5"/>
      <c r="C97" s="221" t="s">
        <v>187</v>
      </c>
      <c r="D97" s="54"/>
      <c r="E97" s="55"/>
      <c r="F97" s="10"/>
    </row>
    <row r="98" spans="1:6" s="38" customFormat="1" ht="16.5">
      <c r="A98" s="133"/>
      <c r="B98" s="8"/>
      <c r="C98" s="223"/>
      <c r="D98" s="20"/>
      <c r="E98" s="55"/>
      <c r="F98" s="130"/>
    </row>
    <row r="99" spans="1:6" s="38" customFormat="1" ht="16.5">
      <c r="A99" s="222"/>
      <c r="B99" s="52"/>
      <c r="C99" s="204" t="s">
        <v>188</v>
      </c>
      <c r="D99" s="19">
        <v>10</v>
      </c>
      <c r="E99" s="25"/>
      <c r="F99" s="169"/>
    </row>
    <row r="100" spans="1:6" s="38" customFormat="1" ht="49.5">
      <c r="A100" s="142"/>
      <c r="B100" s="5"/>
      <c r="C100" s="221" t="s">
        <v>189</v>
      </c>
      <c r="D100" s="54"/>
      <c r="E100" s="55"/>
      <c r="F100" s="10"/>
    </row>
    <row r="101" spans="1:6" s="38" customFormat="1" ht="16.5">
      <c r="A101" s="133"/>
      <c r="B101" s="8"/>
      <c r="C101" s="223"/>
      <c r="D101" s="20"/>
      <c r="E101" s="55"/>
      <c r="F101" s="130"/>
    </row>
    <row r="102" spans="1:6" s="38" customFormat="1" ht="16.5">
      <c r="A102" s="187" t="s">
        <v>79</v>
      </c>
      <c r="B102" s="224">
        <v>1</v>
      </c>
      <c r="C102" s="42" t="s">
        <v>31</v>
      </c>
      <c r="D102" s="189"/>
      <c r="E102" s="190"/>
      <c r="F102" s="191"/>
    </row>
    <row r="103" spans="1:6" s="38" customFormat="1" ht="16.5">
      <c r="A103" s="4"/>
      <c r="B103" s="5">
        <v>1.1</v>
      </c>
      <c r="C103" s="127" t="s">
        <v>191</v>
      </c>
      <c r="D103" s="54">
        <v>1</v>
      </c>
      <c r="E103" s="55"/>
      <c r="F103" s="47"/>
    </row>
    <row r="104" spans="1:6" s="38" customFormat="1" ht="33">
      <c r="A104" s="4"/>
      <c r="B104" s="5"/>
      <c r="C104" s="126" t="s">
        <v>192</v>
      </c>
      <c r="D104" s="54"/>
      <c r="E104" s="55"/>
      <c r="F104" s="47"/>
    </row>
    <row r="105" spans="1:6" s="38" customFormat="1" ht="16.5">
      <c r="A105" s="187" t="s">
        <v>79</v>
      </c>
      <c r="B105" s="224">
        <v>2</v>
      </c>
      <c r="C105" s="42" t="s">
        <v>32</v>
      </c>
      <c r="D105" s="189"/>
      <c r="E105" s="190"/>
      <c r="F105" s="191"/>
    </row>
    <row r="106" spans="1:6" s="38" customFormat="1" ht="16.5">
      <c r="A106" s="4"/>
      <c r="B106" s="52">
        <v>2.1</v>
      </c>
      <c r="C106" s="204" t="s">
        <v>193</v>
      </c>
      <c r="D106" s="19">
        <v>1</v>
      </c>
      <c r="E106" s="25"/>
      <c r="F106" s="14"/>
    </row>
    <row r="107" spans="1:6" s="38" customFormat="1" ht="33">
      <c r="A107" s="4"/>
      <c r="B107" s="8"/>
      <c r="C107" s="220" t="s">
        <v>194</v>
      </c>
      <c r="D107" s="20"/>
      <c r="E107" s="26"/>
      <c r="F107" s="15"/>
    </row>
    <row r="108" spans="1:6" s="38" customFormat="1" ht="16.5">
      <c r="A108" s="4"/>
      <c r="B108" s="5">
        <v>2.1</v>
      </c>
      <c r="C108" s="140" t="s">
        <v>195</v>
      </c>
      <c r="D108" s="54">
        <v>3</v>
      </c>
      <c r="E108" s="55"/>
      <c r="F108" s="47"/>
    </row>
    <row r="109" spans="1:6" s="38" customFormat="1" ht="33">
      <c r="A109" s="4"/>
      <c r="B109" s="5"/>
      <c r="C109" s="126" t="s">
        <v>196</v>
      </c>
      <c r="D109" s="54"/>
      <c r="E109" s="55"/>
      <c r="F109" s="47"/>
    </row>
    <row r="110" spans="1:6" s="38" customFormat="1" ht="16.5">
      <c r="A110" s="4"/>
      <c r="B110" s="52">
        <v>2.3</v>
      </c>
      <c r="C110" s="292" t="s">
        <v>197</v>
      </c>
      <c r="D110" s="19">
        <v>5</v>
      </c>
      <c r="E110" s="25"/>
      <c r="F110" s="14"/>
    </row>
    <row r="111" spans="1:6" s="38" customFormat="1" ht="39.75" customHeight="1">
      <c r="A111" s="4"/>
      <c r="B111" s="8"/>
      <c r="C111" s="12" t="s">
        <v>200</v>
      </c>
      <c r="D111" s="20"/>
      <c r="E111" s="26"/>
      <c r="F111" s="15"/>
    </row>
    <row r="112" spans="1:6" s="38" customFormat="1" ht="19.5" customHeight="1">
      <c r="A112" s="164" t="s">
        <v>79</v>
      </c>
      <c r="B112" s="51">
        <v>3</v>
      </c>
      <c r="C112" s="42" t="s">
        <v>201</v>
      </c>
      <c r="D112" s="43">
        <v>4</v>
      </c>
      <c r="E112" s="44"/>
      <c r="F112" s="45"/>
    </row>
    <row r="113" spans="1:6" s="38" customFormat="1" ht="60.75" customHeight="1">
      <c r="A113" s="4"/>
      <c r="B113" s="5">
        <v>3.1</v>
      </c>
      <c r="C113" s="131" t="s">
        <v>202</v>
      </c>
      <c r="D113" s="54"/>
      <c r="E113" s="55"/>
      <c r="F113" s="47"/>
    </row>
    <row r="114" spans="1:6" s="38" customFormat="1" ht="22.5" customHeight="1">
      <c r="A114" s="187" t="s">
        <v>79</v>
      </c>
      <c r="B114" s="188">
        <v>4.1</v>
      </c>
      <c r="C114" s="225" t="s">
        <v>203</v>
      </c>
      <c r="D114" s="189">
        <v>2</v>
      </c>
      <c r="E114" s="190"/>
      <c r="F114" s="191"/>
    </row>
    <row r="115" spans="1:6" s="38" customFormat="1" ht="53.25" customHeight="1">
      <c r="A115" s="4"/>
      <c r="B115" s="5"/>
      <c r="C115" s="53" t="s">
        <v>204</v>
      </c>
      <c r="D115" s="54"/>
      <c r="E115" s="55"/>
      <c r="F115" s="47"/>
    </row>
    <row r="116" spans="1:6" s="38" customFormat="1" ht="26.25" customHeight="1">
      <c r="A116" s="187" t="s">
        <v>79</v>
      </c>
      <c r="B116" s="188">
        <v>5.1</v>
      </c>
      <c r="C116" s="225" t="s">
        <v>53</v>
      </c>
      <c r="D116" s="189">
        <v>2</v>
      </c>
      <c r="E116" s="190"/>
      <c r="F116" s="191"/>
    </row>
    <row r="117" spans="1:6" s="38" customFormat="1" ht="51" customHeight="1">
      <c r="A117" s="187"/>
      <c r="B117" s="188"/>
      <c r="C117" s="243" t="s">
        <v>205</v>
      </c>
      <c r="D117" s="189"/>
      <c r="E117" s="190"/>
      <c r="F117" s="191"/>
    </row>
    <row r="118" spans="1:6" s="38" customFormat="1" ht="16.5">
      <c r="A118" s="237"/>
      <c r="B118" s="240"/>
      <c r="C118" s="241" t="s">
        <v>72</v>
      </c>
      <c r="D118" s="234">
        <f>SUM(D123:D152)</f>
        <v>18</v>
      </c>
      <c r="E118" s="235" t="s">
        <v>98</v>
      </c>
      <c r="F118" s="242"/>
    </row>
    <row r="119" spans="1:6" s="38" customFormat="1" ht="49.5">
      <c r="A119" s="252"/>
      <c r="B119" s="253"/>
      <c r="C119" s="254" t="s">
        <v>45</v>
      </c>
      <c r="D119" s="254"/>
      <c r="E119" s="254"/>
      <c r="F119" s="255"/>
    </row>
    <row r="120" spans="1:6" s="38" customFormat="1" ht="16.5">
      <c r="A120" s="268"/>
      <c r="B120" s="269"/>
      <c r="C120" s="270"/>
      <c r="D120" s="271" t="s">
        <v>99</v>
      </c>
      <c r="E120" s="272">
        <f>SUM(E123:E152)</f>
        <v>0</v>
      </c>
      <c r="F120" s="267"/>
    </row>
    <row r="121" spans="1:6" s="38" customFormat="1" ht="16.5">
      <c r="A121" s="273" t="s">
        <v>92</v>
      </c>
      <c r="B121" s="274"/>
      <c r="C121" s="258" t="s">
        <v>247</v>
      </c>
      <c r="D121" s="275"/>
      <c r="E121" s="276"/>
      <c r="F121" s="209"/>
    </row>
    <row r="122" spans="1:6" s="38" customFormat="1" ht="16.5">
      <c r="A122" s="39" t="s">
        <v>92</v>
      </c>
      <c r="B122" s="178">
        <v>1</v>
      </c>
      <c r="C122" s="170" t="s">
        <v>33</v>
      </c>
      <c r="D122" s="166"/>
      <c r="E122" s="167"/>
      <c r="F122" s="205"/>
    </row>
    <row r="123" spans="1:6" s="38" customFormat="1" ht="16.5">
      <c r="A123" s="109"/>
      <c r="B123" s="216">
        <v>1.1</v>
      </c>
      <c r="C123" s="11" t="s">
        <v>34</v>
      </c>
      <c r="D123" s="19">
        <v>2</v>
      </c>
      <c r="E123" s="25"/>
      <c r="F123" s="14"/>
    </row>
    <row r="124" spans="1:6" s="38" customFormat="1" ht="36" customHeight="1">
      <c r="A124" s="4"/>
      <c r="B124" s="217"/>
      <c r="C124" s="12" t="s">
        <v>13</v>
      </c>
      <c r="D124" s="20"/>
      <c r="E124" s="26"/>
      <c r="F124" s="15"/>
    </row>
    <row r="125" spans="1:6" s="38" customFormat="1" ht="16.5">
      <c r="A125" s="4"/>
      <c r="B125" s="216">
        <v>1.2</v>
      </c>
      <c r="C125" s="11" t="s">
        <v>34</v>
      </c>
      <c r="D125" s="19">
        <v>2</v>
      </c>
      <c r="E125" s="25"/>
      <c r="F125" s="14"/>
    </row>
    <row r="126" spans="1:6" s="38" customFormat="1" ht="35.25" customHeight="1">
      <c r="A126" s="4"/>
      <c r="B126" s="216"/>
      <c r="C126" s="12" t="s">
        <v>14</v>
      </c>
      <c r="D126" s="54"/>
      <c r="E126" s="55"/>
      <c r="F126" s="47"/>
    </row>
    <row r="127" spans="1:6" s="38" customFormat="1" ht="16.5">
      <c r="A127" s="142"/>
      <c r="B127" s="52">
        <v>1.3</v>
      </c>
      <c r="C127" s="9" t="s">
        <v>35</v>
      </c>
      <c r="D127" s="19">
        <v>2</v>
      </c>
      <c r="E127" s="202"/>
      <c r="F127" s="14"/>
    </row>
    <row r="128" spans="1:6" s="38" customFormat="1" ht="36.75" customHeight="1">
      <c r="A128" s="142"/>
      <c r="B128" s="5"/>
      <c r="C128" s="165" t="s">
        <v>206</v>
      </c>
      <c r="D128" s="54"/>
      <c r="E128" s="24"/>
      <c r="F128" s="47"/>
    </row>
    <row r="129" spans="1:6" s="38" customFormat="1" ht="16.5">
      <c r="A129" s="142"/>
      <c r="B129" s="5"/>
      <c r="C129" s="141" t="s">
        <v>207</v>
      </c>
      <c r="D129" s="226"/>
      <c r="E129" s="168"/>
      <c r="F129" s="47"/>
    </row>
    <row r="130" spans="1:6" s="38" customFormat="1" ht="16.5">
      <c r="A130" s="142"/>
      <c r="B130" s="5"/>
      <c r="C130" s="141" t="s">
        <v>208</v>
      </c>
      <c r="D130" s="226"/>
      <c r="E130" s="168"/>
      <c r="F130" s="47"/>
    </row>
    <row r="131" spans="1:6" s="38" customFormat="1" ht="16.5">
      <c r="A131" s="142"/>
      <c r="B131" s="5"/>
      <c r="C131" s="141" t="s">
        <v>209</v>
      </c>
      <c r="D131" s="226"/>
      <c r="E131" s="168"/>
      <c r="F131" s="47"/>
    </row>
    <row r="132" spans="1:6" s="38" customFormat="1" ht="16.5">
      <c r="A132" s="142"/>
      <c r="B132" s="5"/>
      <c r="C132" s="141" t="s">
        <v>210</v>
      </c>
      <c r="D132" s="226"/>
      <c r="E132" s="168"/>
      <c r="F132" s="47"/>
    </row>
    <row r="133" spans="1:6" s="38" customFormat="1" ht="16.5">
      <c r="A133" s="142"/>
      <c r="B133" s="5"/>
      <c r="C133" s="141" t="s">
        <v>211</v>
      </c>
      <c r="D133" s="226"/>
      <c r="E133" s="168"/>
      <c r="F133" s="47"/>
    </row>
    <row r="134" spans="1:6" s="38" customFormat="1" ht="16.5">
      <c r="A134" s="142"/>
      <c r="B134" s="5"/>
      <c r="C134" s="141" t="s">
        <v>212</v>
      </c>
      <c r="D134" s="226"/>
      <c r="E134" s="168"/>
      <c r="F134" s="47"/>
    </row>
    <row r="135" spans="1:6" s="2" customFormat="1" ht="16.5">
      <c r="A135" s="142"/>
      <c r="B135" s="5"/>
      <c r="C135" s="141" t="s">
        <v>213</v>
      </c>
      <c r="D135" s="226"/>
      <c r="E135" s="168"/>
      <c r="F135" s="47"/>
    </row>
    <row r="136" spans="1:6" s="2" customFormat="1" ht="23.25" customHeight="1">
      <c r="A136" s="142"/>
      <c r="B136" s="5"/>
      <c r="C136" s="141" t="s">
        <v>214</v>
      </c>
      <c r="D136" s="226"/>
      <c r="E136" s="168"/>
      <c r="F136" s="47"/>
    </row>
    <row r="137" spans="1:6" s="2" customFormat="1" ht="23.25" customHeight="1">
      <c r="A137" s="142"/>
      <c r="B137" s="5"/>
      <c r="C137" s="48" t="s">
        <v>215</v>
      </c>
      <c r="D137" s="226"/>
      <c r="E137" s="168"/>
      <c r="F137" s="47"/>
    </row>
    <row r="138" spans="1:6" s="2" customFormat="1" ht="23.25" customHeight="1">
      <c r="A138" s="142"/>
      <c r="B138" s="8"/>
      <c r="C138" s="48" t="s">
        <v>216</v>
      </c>
      <c r="D138" s="226"/>
      <c r="E138" s="168"/>
      <c r="F138" s="47"/>
    </row>
    <row r="139" spans="1:6" s="2" customFormat="1" ht="16.5">
      <c r="A139" s="164" t="s">
        <v>92</v>
      </c>
      <c r="B139" s="178">
        <v>2</v>
      </c>
      <c r="C139" s="42" t="s">
        <v>93</v>
      </c>
      <c r="D139" s="43"/>
      <c r="E139" s="44"/>
      <c r="F139" s="45"/>
    </row>
    <row r="140" spans="1:6" s="2" customFormat="1" ht="22.5" customHeight="1">
      <c r="A140" s="4"/>
      <c r="B140" s="5">
        <v>2.1</v>
      </c>
      <c r="C140" s="11" t="s">
        <v>36</v>
      </c>
      <c r="D140" s="19">
        <v>1</v>
      </c>
      <c r="E140" s="25"/>
      <c r="F140" s="14"/>
    </row>
    <row r="141" spans="1:6" s="2" customFormat="1" ht="49.5">
      <c r="A141" s="4"/>
      <c r="B141" s="8"/>
      <c r="C141" s="12" t="s">
        <v>15</v>
      </c>
      <c r="D141" s="20"/>
      <c r="E141" s="26"/>
      <c r="F141" s="62"/>
    </row>
    <row r="142" spans="1:6" s="2" customFormat="1" ht="21.75" customHeight="1">
      <c r="A142" s="4"/>
      <c r="B142" s="5">
        <v>2.2</v>
      </c>
      <c r="C142" s="11" t="s">
        <v>37</v>
      </c>
      <c r="D142" s="19">
        <v>1</v>
      </c>
      <c r="E142" s="25"/>
      <c r="F142" s="14"/>
    </row>
    <row r="143" spans="1:6" s="38" customFormat="1" ht="66">
      <c r="A143" s="6"/>
      <c r="B143" s="8"/>
      <c r="C143" s="12" t="s">
        <v>16</v>
      </c>
      <c r="D143" s="20"/>
      <c r="E143" s="26"/>
      <c r="F143" s="62"/>
    </row>
    <row r="144" spans="1:6" s="2" customFormat="1" ht="16.5">
      <c r="A144" s="39" t="s">
        <v>92</v>
      </c>
      <c r="B144" s="178">
        <v>3</v>
      </c>
      <c r="C144" s="170" t="s">
        <v>109</v>
      </c>
      <c r="D144" s="166"/>
      <c r="E144" s="167"/>
      <c r="F144" s="205"/>
    </row>
    <row r="145" spans="1:6" s="2" customFormat="1" ht="19.5" customHeight="1">
      <c r="A145" s="109"/>
      <c r="B145" s="216">
        <v>3.1</v>
      </c>
      <c r="C145" s="11" t="s">
        <v>38</v>
      </c>
      <c r="D145" s="19">
        <v>3</v>
      </c>
      <c r="E145" s="25"/>
      <c r="F145" s="14"/>
    </row>
    <row r="146" spans="1:6" s="2" customFormat="1" ht="66">
      <c r="A146" s="4"/>
      <c r="B146" s="217"/>
      <c r="C146" s="12" t="s">
        <v>217</v>
      </c>
      <c r="D146" s="20"/>
      <c r="E146" s="26"/>
      <c r="F146" s="15"/>
    </row>
    <row r="147" spans="1:6" s="38" customFormat="1" ht="16.5">
      <c r="A147" s="4"/>
      <c r="B147" s="216">
        <v>3.2</v>
      </c>
      <c r="C147" s="11" t="s">
        <v>218</v>
      </c>
      <c r="D147" s="19">
        <v>3</v>
      </c>
      <c r="E147" s="25"/>
      <c r="F147" s="14"/>
    </row>
    <row r="148" spans="1:6" s="2" customFormat="1" ht="99.75" customHeight="1">
      <c r="A148" s="6"/>
      <c r="B148" s="217"/>
      <c r="C148" s="12" t="s">
        <v>219</v>
      </c>
      <c r="D148" s="20"/>
      <c r="E148" s="26"/>
      <c r="F148" s="15"/>
    </row>
    <row r="149" spans="1:6" s="2" customFormat="1" ht="18.75" customHeight="1">
      <c r="A149" s="40" t="s">
        <v>92</v>
      </c>
      <c r="B149" s="51">
        <v>4</v>
      </c>
      <c r="C149" s="42" t="s">
        <v>252</v>
      </c>
      <c r="D149" s="43"/>
      <c r="E149" s="44"/>
      <c r="F149" s="45"/>
    </row>
    <row r="150" spans="1:6" s="2" customFormat="1" ht="28.5" customHeight="1">
      <c r="A150" s="109"/>
      <c r="B150" s="218">
        <v>4.1</v>
      </c>
      <c r="C150" s="143" t="s">
        <v>222</v>
      </c>
      <c r="D150" s="19">
        <v>2</v>
      </c>
      <c r="E150" s="25"/>
      <c r="F150" s="10"/>
    </row>
    <row r="151" spans="1:6" s="2" customFormat="1" ht="108.75" customHeight="1">
      <c r="A151" s="4"/>
      <c r="B151" s="216"/>
      <c r="C151" s="1" t="s">
        <v>223</v>
      </c>
      <c r="D151" s="20"/>
      <c r="E151" s="26"/>
      <c r="F151" s="10"/>
    </row>
    <row r="152" spans="1:6" s="2" customFormat="1" ht="26.25" customHeight="1">
      <c r="A152" s="4"/>
      <c r="B152" s="218">
        <v>4.2</v>
      </c>
      <c r="C152" s="227" t="s">
        <v>221</v>
      </c>
      <c r="D152" s="19">
        <v>2</v>
      </c>
      <c r="E152" s="25"/>
      <c r="F152" s="169"/>
    </row>
    <row r="153" spans="1:6" s="2" customFormat="1" ht="99.75" customHeight="1">
      <c r="A153" s="6"/>
      <c r="B153" s="293"/>
      <c r="C153" s="244" t="s">
        <v>220</v>
      </c>
      <c r="D153" s="189"/>
      <c r="E153" s="190"/>
      <c r="F153" s="180"/>
    </row>
    <row r="154" spans="1:6" s="2" customFormat="1" ht="16.5">
      <c r="A154" s="294"/>
      <c r="B154" s="240"/>
      <c r="C154" s="241" t="s">
        <v>70</v>
      </c>
      <c r="D154" s="234">
        <f>SUM(D169:D176)</f>
        <v>8</v>
      </c>
      <c r="E154" s="235" t="s">
        <v>98</v>
      </c>
      <c r="F154" s="242"/>
    </row>
    <row r="155" spans="1:6" s="2" customFormat="1" ht="51" customHeight="1">
      <c r="A155" s="252"/>
      <c r="B155" s="253"/>
      <c r="C155" s="254" t="s">
        <v>46</v>
      </c>
      <c r="D155" s="254"/>
      <c r="E155" s="254"/>
      <c r="F155" s="255"/>
    </row>
    <row r="156" spans="1:6" s="2" customFormat="1" ht="16.5">
      <c r="A156" s="268"/>
      <c r="B156" s="269"/>
      <c r="C156" s="270"/>
      <c r="D156" s="271" t="s">
        <v>99</v>
      </c>
      <c r="E156" s="272">
        <f>SUM(E169:E175)</f>
        <v>0</v>
      </c>
      <c r="F156" s="267" t="str">
        <f>IF(AND(E158="M",E160="M",E162="M",E164="M"),"Mandatory points acheived","-")</f>
        <v>-</v>
      </c>
    </row>
    <row r="157" spans="1:6" s="2" customFormat="1" ht="16.5">
      <c r="A157" s="277" t="s">
        <v>80</v>
      </c>
      <c r="B157" s="257"/>
      <c r="C157" s="258" t="s">
        <v>235</v>
      </c>
      <c r="D157" s="275"/>
      <c r="E157" s="276"/>
      <c r="F157" s="209"/>
    </row>
    <row r="158" spans="1:6" s="2" customFormat="1" ht="16.5">
      <c r="A158" s="39"/>
      <c r="B158" s="228"/>
      <c r="C158" s="170"/>
      <c r="D158" s="166"/>
      <c r="E158" s="167"/>
      <c r="F158" s="179"/>
    </row>
    <row r="159" spans="1:6" s="2" customFormat="1" ht="16.5">
      <c r="A159" s="4"/>
      <c r="B159" s="216" t="s">
        <v>114</v>
      </c>
      <c r="C159" s="11" t="s">
        <v>83</v>
      </c>
      <c r="D159" s="19" t="s">
        <v>134</v>
      </c>
      <c r="E159" s="25"/>
      <c r="F159" s="14"/>
    </row>
    <row r="160" spans="1:6" s="2" customFormat="1" ht="63.75" customHeight="1">
      <c r="A160" s="4"/>
      <c r="B160" s="217"/>
      <c r="C160" s="12" t="s">
        <v>5</v>
      </c>
      <c r="D160" s="20"/>
      <c r="E160" s="26"/>
      <c r="F160" s="15"/>
    </row>
    <row r="161" spans="1:6" s="2" customFormat="1" ht="16.5">
      <c r="A161" s="4"/>
      <c r="B161" s="216" t="s">
        <v>116</v>
      </c>
      <c r="C161" s="11" t="s">
        <v>224</v>
      </c>
      <c r="D161" s="19" t="s">
        <v>134</v>
      </c>
      <c r="E161" s="25"/>
      <c r="F161" s="14"/>
    </row>
    <row r="162" spans="1:6" s="2" customFormat="1" ht="49.5">
      <c r="A162" s="4"/>
      <c r="B162" s="217"/>
      <c r="C162" s="131" t="s">
        <v>225</v>
      </c>
      <c r="D162" s="20"/>
      <c r="E162" s="26"/>
      <c r="F162" s="15"/>
    </row>
    <row r="163" spans="1:6" s="2" customFormat="1" ht="16.5">
      <c r="A163" s="4"/>
      <c r="B163" s="216" t="s">
        <v>118</v>
      </c>
      <c r="C163" s="11" t="s">
        <v>82</v>
      </c>
      <c r="D163" s="19" t="s">
        <v>134</v>
      </c>
      <c r="E163" s="25"/>
      <c r="F163" s="14"/>
    </row>
    <row r="164" spans="1:6" s="2" customFormat="1" ht="33">
      <c r="A164" s="4"/>
      <c r="B164" s="217"/>
      <c r="C164" s="144" t="s">
        <v>226</v>
      </c>
      <c r="D164" s="20"/>
      <c r="E164" s="26"/>
      <c r="F164" s="15"/>
    </row>
    <row r="165" spans="1:6" s="2" customFormat="1" ht="16.5">
      <c r="A165" s="4"/>
      <c r="B165" s="216" t="s">
        <v>121</v>
      </c>
      <c r="C165" s="11" t="s">
        <v>94</v>
      </c>
      <c r="D165" s="19" t="s">
        <v>134</v>
      </c>
      <c r="E165" s="25"/>
      <c r="F165" s="14"/>
    </row>
    <row r="166" spans="1:6" s="2" customFormat="1" ht="49.5">
      <c r="A166" s="6"/>
      <c r="B166" s="217"/>
      <c r="C166" s="12" t="s">
        <v>227</v>
      </c>
      <c r="D166" s="20"/>
      <c r="E166" s="26"/>
      <c r="F166" s="15"/>
    </row>
    <row r="167" spans="1:6" s="2" customFormat="1" ht="16.5">
      <c r="A167" s="171" t="s">
        <v>80</v>
      </c>
      <c r="B167" s="174"/>
      <c r="C167" s="175" t="s">
        <v>247</v>
      </c>
      <c r="D167" s="176"/>
      <c r="E167" s="177"/>
      <c r="F167" s="181"/>
    </row>
    <row r="168" spans="1:6" s="2" customFormat="1" ht="16.5">
      <c r="A168" s="164" t="s">
        <v>80</v>
      </c>
      <c r="B168" s="178">
        <v>1</v>
      </c>
      <c r="C168" s="170" t="s">
        <v>81</v>
      </c>
      <c r="D168" s="166"/>
      <c r="E168" s="167"/>
      <c r="F168" s="205"/>
    </row>
    <row r="169" spans="1:6" s="2" customFormat="1" ht="17.25" customHeight="1">
      <c r="A169" s="109"/>
      <c r="B169" s="52">
        <v>1.1</v>
      </c>
      <c r="C169" s="11" t="s">
        <v>249</v>
      </c>
      <c r="D169" s="19">
        <v>2</v>
      </c>
      <c r="E169" s="25"/>
      <c r="F169" s="14"/>
    </row>
    <row r="170" spans="1:6" s="2" customFormat="1" ht="33">
      <c r="A170" s="4"/>
      <c r="B170" s="8"/>
      <c r="C170" s="291" t="s">
        <v>228</v>
      </c>
      <c r="D170" s="54"/>
      <c r="E170" s="55"/>
      <c r="F170" s="47"/>
    </row>
    <row r="171" spans="1:6" s="2" customFormat="1" ht="16.5">
      <c r="A171" s="4"/>
      <c r="B171" s="5">
        <v>1.2</v>
      </c>
      <c r="C171" s="229" t="s">
        <v>229</v>
      </c>
      <c r="D171" s="19">
        <v>2</v>
      </c>
      <c r="E171" s="25"/>
      <c r="F171" s="14"/>
    </row>
    <row r="172" spans="1:6" s="2" customFormat="1" ht="41.25" customHeight="1">
      <c r="A172" s="4"/>
      <c r="B172" s="5"/>
      <c r="C172" s="135" t="s">
        <v>230</v>
      </c>
      <c r="D172" s="20"/>
      <c r="E172" s="26"/>
      <c r="F172" s="15"/>
    </row>
    <row r="173" spans="1:6" s="2" customFormat="1" ht="16.5">
      <c r="A173" s="4"/>
      <c r="B173" s="52">
        <v>1.3</v>
      </c>
      <c r="C173" s="229" t="s">
        <v>231</v>
      </c>
      <c r="D173" s="19">
        <v>2</v>
      </c>
      <c r="E173" s="25"/>
      <c r="F173" s="14"/>
    </row>
    <row r="174" spans="1:6" s="2" customFormat="1" ht="16.5">
      <c r="A174" s="4"/>
      <c r="B174" s="8"/>
      <c r="C174" s="230" t="s">
        <v>232</v>
      </c>
      <c r="D174" s="20"/>
      <c r="E174" s="26"/>
      <c r="F174" s="15"/>
    </row>
    <row r="175" spans="1:6" s="2" customFormat="1" ht="23.25" customHeight="1">
      <c r="A175" s="4"/>
      <c r="B175" s="52">
        <v>1.4</v>
      </c>
      <c r="C175" s="11" t="s">
        <v>233</v>
      </c>
      <c r="D175" s="19">
        <v>2</v>
      </c>
      <c r="E175" s="25"/>
      <c r="F175" s="14"/>
    </row>
    <row r="176" spans="1:6" s="38" customFormat="1" ht="21" customHeight="1">
      <c r="A176" s="6"/>
      <c r="B176" s="8"/>
      <c r="C176" s="12" t="s">
        <v>17</v>
      </c>
      <c r="D176" s="20"/>
      <c r="E176" s="26"/>
      <c r="F176" s="15"/>
    </row>
    <row r="177" spans="1:6" s="2" customFormat="1" ht="20.25" customHeight="1">
      <c r="A177" s="237"/>
      <c r="B177" s="240"/>
      <c r="C177" s="245" t="s">
        <v>71</v>
      </c>
      <c r="D177" s="234">
        <f>SUM(D195:D197)</f>
        <v>4</v>
      </c>
      <c r="E177" s="235" t="s">
        <v>98</v>
      </c>
      <c r="F177" s="246"/>
    </row>
    <row r="178" spans="1:6" s="2" customFormat="1" ht="57.75" customHeight="1">
      <c r="A178" s="252"/>
      <c r="B178" s="253"/>
      <c r="C178" s="295" t="s">
        <v>234</v>
      </c>
      <c r="D178" s="172"/>
      <c r="E178" s="278"/>
      <c r="F178" s="279"/>
    </row>
    <row r="179" spans="1:6" s="38" customFormat="1" ht="16.5">
      <c r="A179" s="283"/>
      <c r="B179" s="284"/>
      <c r="C179" s="42"/>
      <c r="D179" s="271" t="s">
        <v>99</v>
      </c>
      <c r="E179" s="272">
        <f>SUM(E195:E197)</f>
        <v>0</v>
      </c>
      <c r="F179" s="267" t="str">
        <f>IF(AND(E181="M",E183="M",E185="M",E187="M"),"Mandatory points acheived","-")</f>
        <v>-</v>
      </c>
    </row>
    <row r="180" spans="1:6" s="38" customFormat="1" ht="16.5">
      <c r="A180" s="277" t="s">
        <v>84</v>
      </c>
      <c r="B180" s="257"/>
      <c r="C180" s="258" t="s">
        <v>235</v>
      </c>
      <c r="D180" s="280"/>
      <c r="E180" s="281"/>
      <c r="F180" s="282"/>
    </row>
    <row r="181" spans="1:6" s="38" customFormat="1" ht="16.5">
      <c r="A181" s="109"/>
      <c r="B181" s="216" t="s">
        <v>114</v>
      </c>
      <c r="C181" s="132" t="s">
        <v>85</v>
      </c>
      <c r="D181" s="54" t="s">
        <v>134</v>
      </c>
      <c r="E181" s="55"/>
      <c r="F181" s="47"/>
    </row>
    <row r="182" spans="1:6" s="38" customFormat="1" ht="49.5">
      <c r="A182" s="4"/>
      <c r="B182" s="217"/>
      <c r="C182" s="12" t="s">
        <v>6</v>
      </c>
      <c r="D182" s="20"/>
      <c r="E182" s="26"/>
      <c r="F182" s="15"/>
    </row>
    <row r="183" spans="1:6" s="38" customFormat="1" ht="16.5">
      <c r="A183" s="109"/>
      <c r="B183" s="218" t="s">
        <v>116</v>
      </c>
      <c r="C183" s="11" t="s">
        <v>130</v>
      </c>
      <c r="D183" s="19" t="s">
        <v>134</v>
      </c>
      <c r="E183" s="25"/>
      <c r="F183" s="14"/>
    </row>
    <row r="184" spans="1:6" s="38" customFormat="1" ht="82.5">
      <c r="A184" s="6"/>
      <c r="B184" s="217"/>
      <c r="C184" s="1" t="s">
        <v>20</v>
      </c>
      <c r="D184" s="21"/>
      <c r="E184" s="28"/>
      <c r="F184" s="47"/>
    </row>
    <row r="185" spans="1:6" s="38" customFormat="1" ht="16.5">
      <c r="A185" s="4"/>
      <c r="B185" s="216" t="s">
        <v>118</v>
      </c>
      <c r="C185" s="11" t="s">
        <v>86</v>
      </c>
      <c r="D185" s="19" t="s">
        <v>134</v>
      </c>
      <c r="E185" s="25"/>
      <c r="F185" s="14"/>
    </row>
    <row r="186" spans="1:6" s="38" customFormat="1" ht="66">
      <c r="A186" s="4"/>
      <c r="B186" s="217"/>
      <c r="C186" s="12" t="s">
        <v>7</v>
      </c>
      <c r="D186" s="20"/>
      <c r="E186" s="26"/>
      <c r="F186" s="15"/>
    </row>
    <row r="187" spans="1:6" s="38" customFormat="1" ht="16.5">
      <c r="A187" s="109"/>
      <c r="B187" s="216" t="s">
        <v>121</v>
      </c>
      <c r="C187" s="11" t="s">
        <v>87</v>
      </c>
      <c r="D187" s="19" t="s">
        <v>134</v>
      </c>
      <c r="E187" s="25"/>
      <c r="F187" s="14"/>
    </row>
    <row r="188" spans="1:6" s="38" customFormat="1" ht="49.5">
      <c r="A188" s="6"/>
      <c r="B188" s="217"/>
      <c r="C188" s="12" t="s">
        <v>21</v>
      </c>
      <c r="D188" s="20"/>
      <c r="E188" s="26"/>
      <c r="F188" s="15"/>
    </row>
    <row r="189" spans="1:6" s="38" customFormat="1" ht="16.5">
      <c r="A189" s="4"/>
      <c r="B189" s="216" t="s">
        <v>141</v>
      </c>
      <c r="C189" s="11" t="s">
        <v>88</v>
      </c>
      <c r="D189" s="19" t="s">
        <v>134</v>
      </c>
      <c r="E189" s="25"/>
      <c r="F189" s="14"/>
    </row>
    <row r="190" spans="1:6" s="38" customFormat="1" ht="61.5" customHeight="1">
      <c r="A190" s="4"/>
      <c r="B190" s="217"/>
      <c r="C190" s="12" t="s">
        <v>8</v>
      </c>
      <c r="D190" s="20"/>
      <c r="E190" s="26"/>
      <c r="F190" s="15"/>
    </row>
    <row r="191" spans="1:6" s="2" customFormat="1" ht="24" customHeight="1">
      <c r="A191" s="109"/>
      <c r="B191" s="216" t="s">
        <v>142</v>
      </c>
      <c r="C191" s="11" t="s">
        <v>131</v>
      </c>
      <c r="D191" s="19" t="s">
        <v>134</v>
      </c>
      <c r="E191" s="25"/>
      <c r="F191" s="14"/>
    </row>
    <row r="192" spans="1:6" s="2" customFormat="1" ht="54.75" customHeight="1">
      <c r="A192" s="6"/>
      <c r="B192" s="216"/>
      <c r="C192" s="12" t="s">
        <v>9</v>
      </c>
      <c r="D192" s="54"/>
      <c r="E192" s="55"/>
      <c r="F192" s="47"/>
    </row>
    <row r="193" spans="1:6" s="2" customFormat="1" ht="24" customHeight="1">
      <c r="A193" s="171" t="s">
        <v>84</v>
      </c>
      <c r="B193" s="174"/>
      <c r="C193" s="175" t="s">
        <v>247</v>
      </c>
      <c r="D193" s="176"/>
      <c r="E193" s="177"/>
      <c r="F193" s="181"/>
    </row>
    <row r="194" spans="1:6" s="2" customFormat="1" ht="24" customHeight="1">
      <c r="A194" s="164" t="s">
        <v>84</v>
      </c>
      <c r="B194" s="178">
        <v>1</v>
      </c>
      <c r="C194" s="170" t="s">
        <v>96</v>
      </c>
      <c r="D194" s="166"/>
      <c r="E194" s="167"/>
      <c r="F194" s="205"/>
    </row>
    <row r="195" spans="1:6" s="2" customFormat="1" ht="24" customHeight="1">
      <c r="A195" s="4"/>
      <c r="B195" s="5">
        <v>1.1</v>
      </c>
      <c r="C195" s="11" t="s">
        <v>95</v>
      </c>
      <c r="D195" s="19">
        <v>2</v>
      </c>
      <c r="E195" s="25"/>
      <c r="F195" s="14"/>
    </row>
    <row r="196" spans="1:6" s="2" customFormat="1" ht="39.75" customHeight="1">
      <c r="A196" s="4"/>
      <c r="B196" s="8"/>
      <c r="C196" s="12" t="s">
        <v>18</v>
      </c>
      <c r="D196" s="20"/>
      <c r="E196" s="26"/>
      <c r="F196" s="62"/>
    </row>
    <row r="197" spans="1:6" s="2" customFormat="1" ht="24" customHeight="1">
      <c r="A197" s="4"/>
      <c r="B197" s="5">
        <v>1.2</v>
      </c>
      <c r="C197" s="11" t="s">
        <v>110</v>
      </c>
      <c r="D197" s="19">
        <v>2</v>
      </c>
      <c r="E197" s="25"/>
      <c r="F197" s="63"/>
    </row>
    <row r="198" spans="1:6" s="2" customFormat="1" ht="51.75" customHeight="1">
      <c r="A198" s="6"/>
      <c r="B198" s="8"/>
      <c r="C198" s="12" t="s">
        <v>22</v>
      </c>
      <c r="D198" s="20"/>
      <c r="E198" s="26"/>
      <c r="F198" s="15"/>
    </row>
    <row r="199" spans="1:6" s="2" customFormat="1" ht="16.5">
      <c r="A199" s="237"/>
      <c r="B199" s="240"/>
      <c r="C199" s="241" t="s">
        <v>40</v>
      </c>
      <c r="D199" s="234">
        <f>SUM(D209:D232)</f>
        <v>24</v>
      </c>
      <c r="E199" s="235" t="s">
        <v>98</v>
      </c>
      <c r="F199" s="242"/>
    </row>
    <row r="200" spans="1:6" s="3" customFormat="1" ht="30.75" customHeight="1">
      <c r="A200" s="285"/>
      <c r="B200" s="286"/>
      <c r="C200" s="324" t="s">
        <v>47</v>
      </c>
      <c r="D200" s="324"/>
      <c r="E200" s="324"/>
      <c r="F200" s="325"/>
    </row>
    <row r="201" spans="1:6" s="2" customFormat="1" ht="16.5">
      <c r="A201" s="268"/>
      <c r="B201" s="269"/>
      <c r="C201" s="270"/>
      <c r="D201" s="271" t="s">
        <v>99</v>
      </c>
      <c r="E201" s="272">
        <f>SUM(E209:E231)</f>
        <v>0</v>
      </c>
      <c r="F201" s="267" t="str">
        <f>IF(AND(E203="M",E205="M"),"Mandatory points acheived","-")</f>
        <v>-</v>
      </c>
    </row>
    <row r="202" spans="1:6" s="2" customFormat="1" ht="16.5">
      <c r="A202" s="287" t="s">
        <v>132</v>
      </c>
      <c r="B202" s="288"/>
      <c r="C202" s="289" t="s">
        <v>235</v>
      </c>
      <c r="D202" s="280"/>
      <c r="E202" s="276"/>
      <c r="F202" s="290"/>
    </row>
    <row r="203" spans="1:6" s="2" customFormat="1" ht="16.5">
      <c r="A203" s="4"/>
      <c r="B203" s="5" t="s">
        <v>114</v>
      </c>
      <c r="C203" s="123" t="s">
        <v>28</v>
      </c>
      <c r="D203" s="54" t="s">
        <v>134</v>
      </c>
      <c r="E203" s="208"/>
      <c r="F203" s="206"/>
    </row>
    <row r="204" spans="1:6" s="2" customFormat="1" ht="58.5" customHeight="1">
      <c r="A204" s="6"/>
      <c r="B204" s="8"/>
      <c r="C204" s="7" t="s">
        <v>10</v>
      </c>
      <c r="D204" s="20"/>
      <c r="E204" s="134"/>
      <c r="F204" s="207"/>
    </row>
    <row r="205" spans="1:6" s="2" customFormat="1" ht="16.5">
      <c r="A205" s="4"/>
      <c r="B205" s="5" t="s">
        <v>116</v>
      </c>
      <c r="C205" s="11" t="s">
        <v>58</v>
      </c>
      <c r="D205" s="19" t="s">
        <v>134</v>
      </c>
      <c r="E205" s="208"/>
      <c r="F205" s="210"/>
    </row>
    <row r="206" spans="1:6" s="2" customFormat="1" ht="69.75" customHeight="1">
      <c r="A206" s="6"/>
      <c r="B206" s="8"/>
      <c r="C206" s="12" t="s">
        <v>236</v>
      </c>
      <c r="D206" s="20"/>
      <c r="E206" s="134"/>
      <c r="F206" s="207"/>
    </row>
    <row r="207" spans="1:6" s="2" customFormat="1" ht="16.5">
      <c r="A207" s="173" t="s">
        <v>132</v>
      </c>
      <c r="B207" s="174"/>
      <c r="C207" s="175" t="s">
        <v>247</v>
      </c>
      <c r="D207" s="176"/>
      <c r="E207" s="177"/>
      <c r="F207" s="209"/>
    </row>
    <row r="208" spans="1:6" s="2" customFormat="1" ht="16.5">
      <c r="A208" s="164" t="s">
        <v>132</v>
      </c>
      <c r="B208" s="178">
        <v>1</v>
      </c>
      <c r="C208" s="170" t="s">
        <v>238</v>
      </c>
      <c r="D208" s="166"/>
      <c r="E208" s="167"/>
      <c r="F208" s="205"/>
    </row>
    <row r="209" spans="1:6" s="2" customFormat="1" ht="16.5">
      <c r="A209" s="222"/>
      <c r="B209" s="52">
        <v>1.1</v>
      </c>
      <c r="C209" s="204" t="s">
        <v>239</v>
      </c>
      <c r="D209" s="19">
        <v>4</v>
      </c>
      <c r="E209" s="202"/>
      <c r="F209" s="206"/>
    </row>
    <row r="210" spans="1:6" s="2" customFormat="1" ht="49.5">
      <c r="A210" s="133"/>
      <c r="B210" s="8"/>
      <c r="C210" s="203" t="s">
        <v>240</v>
      </c>
      <c r="D210" s="20"/>
      <c r="E210" s="129"/>
      <c r="F210" s="207"/>
    </row>
    <row r="211" spans="1:6" s="38" customFormat="1" ht="16.5">
      <c r="A211" s="164" t="s">
        <v>132</v>
      </c>
      <c r="B211" s="178">
        <v>2</v>
      </c>
      <c r="C211" s="170" t="s">
        <v>237</v>
      </c>
      <c r="D211" s="166"/>
      <c r="E211" s="167"/>
      <c r="F211" s="179"/>
    </row>
    <row r="212" spans="1:6" s="2" customFormat="1" ht="16.5">
      <c r="A212" s="4"/>
      <c r="B212" s="5">
        <v>2.1</v>
      </c>
      <c r="C212" s="11" t="s">
        <v>52</v>
      </c>
      <c r="D212" s="19">
        <v>1</v>
      </c>
      <c r="E212" s="25"/>
      <c r="F212" s="14"/>
    </row>
    <row r="213" spans="1:6" s="2" customFormat="1" ht="48" customHeight="1">
      <c r="A213" s="4"/>
      <c r="B213" s="8"/>
      <c r="C213" s="12" t="s">
        <v>23</v>
      </c>
      <c r="D213" s="20"/>
      <c r="E213" s="26"/>
      <c r="F213" s="15"/>
    </row>
    <row r="214" spans="1:6" s="2" customFormat="1" ht="16.5">
      <c r="A214" s="4"/>
      <c r="B214" s="5">
        <v>2.3</v>
      </c>
      <c r="C214" s="11" t="s">
        <v>54</v>
      </c>
      <c r="D214" s="19">
        <v>1</v>
      </c>
      <c r="E214" s="25"/>
      <c r="F214" s="14"/>
    </row>
    <row r="215" spans="1:6" s="2" customFormat="1" ht="65.25" customHeight="1">
      <c r="A215" s="4"/>
      <c r="B215" s="8"/>
      <c r="C215" s="12" t="s">
        <v>24</v>
      </c>
      <c r="D215" s="20"/>
      <c r="E215" s="26"/>
      <c r="F215" s="15"/>
    </row>
    <row r="216" spans="1:6" s="2" customFormat="1" ht="16.5">
      <c r="A216" s="4"/>
      <c r="B216" s="5">
        <v>2.2</v>
      </c>
      <c r="C216" s="11" t="s">
        <v>55</v>
      </c>
      <c r="D216" s="19">
        <v>2</v>
      </c>
      <c r="E216" s="25"/>
      <c r="F216" s="14"/>
    </row>
    <row r="217" spans="1:6" s="2" customFormat="1" ht="48.75" customHeight="1">
      <c r="A217" s="4"/>
      <c r="B217" s="8"/>
      <c r="C217" s="12" t="s">
        <v>241</v>
      </c>
      <c r="D217" s="20"/>
      <c r="E217" s="26"/>
      <c r="F217" s="15"/>
    </row>
    <row r="218" spans="1:6" s="38" customFormat="1" ht="16.5">
      <c r="A218" s="164" t="s">
        <v>132</v>
      </c>
      <c r="B218" s="51">
        <v>3</v>
      </c>
      <c r="C218" s="42" t="s">
        <v>56</v>
      </c>
      <c r="D218" s="43"/>
      <c r="E218" s="44"/>
      <c r="F218" s="45"/>
    </row>
    <row r="219" spans="1:6" s="2" customFormat="1" ht="16.5">
      <c r="A219" s="4"/>
      <c r="B219" s="5">
        <v>3.1</v>
      </c>
      <c r="C219" s="11" t="s">
        <v>57</v>
      </c>
      <c r="D219" s="19">
        <v>1</v>
      </c>
      <c r="E219" s="25"/>
      <c r="F219" s="63"/>
    </row>
    <row r="220" spans="1:6" s="2" customFormat="1" ht="51" customHeight="1">
      <c r="A220" s="4"/>
      <c r="B220" s="8"/>
      <c r="C220" s="12" t="s">
        <v>25</v>
      </c>
      <c r="D220" s="20"/>
      <c r="E220" s="26"/>
      <c r="F220" s="15"/>
    </row>
    <row r="221" spans="1:6" s="38" customFormat="1" ht="16.5">
      <c r="A221" s="164" t="s">
        <v>132</v>
      </c>
      <c r="B221" s="178">
        <v>4</v>
      </c>
      <c r="C221" s="170" t="s">
        <v>59</v>
      </c>
      <c r="D221" s="43"/>
      <c r="E221" s="44"/>
      <c r="F221" s="45"/>
    </row>
    <row r="222" spans="1:6" s="2" customFormat="1" ht="16.5">
      <c r="A222" s="4"/>
      <c r="B222" s="5">
        <v>4.1</v>
      </c>
      <c r="C222" s="9" t="s">
        <v>60</v>
      </c>
      <c r="D222" s="19">
        <v>5</v>
      </c>
      <c r="E222" s="25"/>
      <c r="F222" s="63"/>
    </row>
    <row r="223" spans="1:6" s="2" customFormat="1" ht="55.5" customHeight="1">
      <c r="A223" s="6"/>
      <c r="B223" s="5"/>
      <c r="C223" s="131" t="s">
        <v>242</v>
      </c>
      <c r="D223" s="54"/>
      <c r="E223" s="55"/>
      <c r="F223" s="47"/>
    </row>
    <row r="224" spans="1:6" s="2" customFormat="1" ht="21" customHeight="1">
      <c r="A224" s="222"/>
      <c r="B224" s="52">
        <v>4.2</v>
      </c>
      <c r="C224" s="11" t="s">
        <v>243</v>
      </c>
      <c r="D224" s="19">
        <v>4</v>
      </c>
      <c r="E224" s="25"/>
      <c r="F224" s="169"/>
    </row>
    <row r="225" spans="1:6" s="2" customFormat="1" ht="51" customHeight="1">
      <c r="A225" s="133"/>
      <c r="B225" s="8"/>
      <c r="C225" s="12" t="s">
        <v>244</v>
      </c>
      <c r="D225" s="20"/>
      <c r="E225" s="26"/>
      <c r="F225" s="130"/>
    </row>
    <row r="226" spans="1:6" s="38" customFormat="1" ht="16.5">
      <c r="A226" s="296" t="s">
        <v>132</v>
      </c>
      <c r="B226" s="297">
        <v>5</v>
      </c>
      <c r="C226" s="298" t="s">
        <v>97</v>
      </c>
      <c r="D226" s="299"/>
      <c r="E226" s="299"/>
      <c r="F226" s="300"/>
    </row>
    <row r="227" spans="1:6" s="2" customFormat="1" ht="16.5">
      <c r="A227" s="4"/>
      <c r="B227" s="5">
        <v>5.1</v>
      </c>
      <c r="C227" s="11" t="s">
        <v>61</v>
      </c>
      <c r="D227" s="19">
        <v>2</v>
      </c>
      <c r="E227" s="25"/>
      <c r="F227" s="63"/>
    </row>
    <row r="228" spans="1:6" s="2" customFormat="1" ht="75" customHeight="1">
      <c r="A228" s="4"/>
      <c r="B228" s="8"/>
      <c r="C228" s="12" t="s">
        <v>26</v>
      </c>
      <c r="D228" s="20"/>
      <c r="E228" s="26"/>
      <c r="F228" s="15"/>
    </row>
    <row r="229" spans="1:6" s="2" customFormat="1" ht="16.5">
      <c r="A229" s="4"/>
      <c r="B229" s="5">
        <v>5.2</v>
      </c>
      <c r="C229" s="11" t="s">
        <v>61</v>
      </c>
      <c r="D229" s="19">
        <v>2</v>
      </c>
      <c r="E229" s="25"/>
      <c r="F229" s="63"/>
    </row>
    <row r="230" spans="1:6" s="2" customFormat="1" ht="74.25" customHeight="1">
      <c r="A230" s="4"/>
      <c r="B230" s="8"/>
      <c r="C230" s="12" t="s">
        <v>26</v>
      </c>
      <c r="D230" s="20"/>
      <c r="E230" s="26"/>
      <c r="F230" s="15"/>
    </row>
    <row r="231" spans="1:6" s="2" customFormat="1" ht="16.5">
      <c r="A231" s="4"/>
      <c r="B231" s="5">
        <v>5.3</v>
      </c>
      <c r="C231" s="11" t="s">
        <v>61</v>
      </c>
      <c r="D231" s="19">
        <v>2</v>
      </c>
      <c r="E231" s="25"/>
      <c r="F231" s="63"/>
    </row>
    <row r="232" spans="1:6" s="2" customFormat="1" ht="80.25" customHeight="1">
      <c r="A232" s="6"/>
      <c r="B232" s="8"/>
      <c r="C232" s="12" t="s">
        <v>26</v>
      </c>
      <c r="D232" s="20"/>
      <c r="E232" s="26"/>
      <c r="F232" s="15"/>
    </row>
  </sheetData>
  <sheetProtection/>
  <mergeCells count="2">
    <mergeCell ref="C200:F200"/>
    <mergeCell ref="C2:F2"/>
  </mergeCells>
  <printOptions horizontalCentered="1"/>
  <pageMargins left="0.5" right="0.5" top="0.5" bottom="0.5" header="0.25" footer="0.25"/>
  <pageSetup fitToHeight="0" fitToWidth="1" horizontalDpi="600" verticalDpi="600" orientation="portrait" scale="64" r:id="rId3"/>
  <headerFooter alignWithMargins="0">
    <oddFooter>&amp;L&amp;F&amp;R&amp;D</oddFooter>
  </headerFooter>
  <rowBreaks count="9" manualBreakCount="9">
    <brk id="29" max="5" man="1"/>
    <brk id="55" max="5" man="1"/>
    <brk id="83" max="5" man="1"/>
    <brk id="111" max="5" man="1"/>
    <brk id="133" max="255" man="1"/>
    <brk id="160" max="5" man="1"/>
    <brk id="185" max="255" man="1"/>
    <brk id="216" max="5" man="1"/>
    <brk id="247" max="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5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10.28125" defaultRowHeight="12.75"/>
  <cols>
    <col min="1" max="1" width="9.00390625" style="64" customWidth="1"/>
    <col min="2" max="2" width="4.57421875" style="64" customWidth="1"/>
    <col min="3" max="3" width="4.421875" style="64" customWidth="1"/>
    <col min="4" max="8" width="4.7109375" style="64" customWidth="1"/>
    <col min="9" max="9" width="80.421875" style="64" customWidth="1"/>
    <col min="10" max="19" width="94.140625" style="64" customWidth="1"/>
    <col min="20" max="16384" width="10.28125" style="64" customWidth="1"/>
  </cols>
  <sheetData>
    <row r="1" spans="1:18" ht="18.75" customHeight="1">
      <c r="A1" s="105"/>
      <c r="B1" s="89"/>
      <c r="C1" s="89"/>
      <c r="D1" s="88"/>
      <c r="E1" s="88"/>
      <c r="F1" s="89"/>
      <c r="G1" s="89"/>
      <c r="H1" s="89"/>
      <c r="I1" s="108"/>
      <c r="J1" s="65"/>
      <c r="K1" s="65"/>
      <c r="L1" s="66"/>
      <c r="M1" s="66"/>
      <c r="N1" s="66"/>
      <c r="O1" s="66"/>
      <c r="P1" s="66"/>
      <c r="Q1" s="66"/>
      <c r="R1" s="66"/>
    </row>
    <row r="2" spans="1:18" ht="16.5" customHeight="1">
      <c r="A2" s="76"/>
      <c r="B2" s="74"/>
      <c r="C2" s="74"/>
      <c r="D2" s="75"/>
      <c r="E2" s="75"/>
      <c r="F2" s="74"/>
      <c r="G2" s="74"/>
      <c r="H2" s="74"/>
      <c r="I2" s="81"/>
      <c r="J2" s="65"/>
      <c r="K2" s="65"/>
      <c r="L2" s="66"/>
      <c r="M2" s="66"/>
      <c r="N2" s="66"/>
      <c r="O2" s="66"/>
      <c r="P2" s="66"/>
      <c r="Q2" s="66"/>
      <c r="R2" s="66"/>
    </row>
    <row r="3" spans="1:18" ht="15" customHeight="1">
      <c r="A3" s="93"/>
      <c r="B3" s="90"/>
      <c r="C3" s="90"/>
      <c r="D3" s="91"/>
      <c r="E3" s="91"/>
      <c r="F3" s="90"/>
      <c r="G3" s="90"/>
      <c r="H3" s="90"/>
      <c r="I3" s="92"/>
      <c r="J3" s="65"/>
      <c r="K3" s="65"/>
      <c r="L3" s="66"/>
      <c r="M3" s="66"/>
      <c r="N3" s="66"/>
      <c r="O3" s="66"/>
      <c r="P3" s="66"/>
      <c r="Q3" s="66"/>
      <c r="R3" s="66"/>
    </row>
    <row r="4" spans="1:18" ht="16.5" customHeight="1">
      <c r="A4" s="106"/>
      <c r="B4" s="71"/>
      <c r="C4" s="69"/>
      <c r="D4" s="77"/>
      <c r="E4" s="69"/>
      <c r="F4" s="69"/>
      <c r="G4" s="69"/>
      <c r="H4" s="79"/>
      <c r="I4" s="82"/>
      <c r="J4" s="65"/>
      <c r="K4" s="65"/>
      <c r="L4" s="66"/>
      <c r="M4" s="66"/>
      <c r="N4" s="66"/>
      <c r="O4" s="66"/>
      <c r="P4" s="66"/>
      <c r="Q4" s="66"/>
      <c r="R4" s="66"/>
    </row>
    <row r="5" spans="1:18" ht="16.5">
      <c r="A5" s="106"/>
      <c r="B5" s="69"/>
      <c r="C5" s="69"/>
      <c r="D5" s="77"/>
      <c r="E5" s="69"/>
      <c r="F5" s="69"/>
      <c r="G5" s="69"/>
      <c r="H5" s="79"/>
      <c r="I5" s="82"/>
      <c r="J5" s="65"/>
      <c r="K5" s="65"/>
      <c r="L5" s="66"/>
      <c r="M5" s="66"/>
      <c r="N5" s="66"/>
      <c r="O5" s="66"/>
      <c r="P5" s="66"/>
      <c r="Q5" s="66"/>
      <c r="R5" s="66"/>
    </row>
    <row r="6" spans="1:18" ht="16.5">
      <c r="A6" s="106"/>
      <c r="B6" s="69"/>
      <c r="C6" s="69"/>
      <c r="D6" s="77"/>
      <c r="E6" s="69"/>
      <c r="F6" s="69"/>
      <c r="G6" s="69"/>
      <c r="H6" s="79"/>
      <c r="I6" s="82"/>
      <c r="J6" s="65"/>
      <c r="K6" s="65"/>
      <c r="L6" s="66"/>
      <c r="M6" s="66"/>
      <c r="N6" s="66"/>
      <c r="O6" s="66"/>
      <c r="P6" s="66"/>
      <c r="Q6" s="66"/>
      <c r="R6" s="66"/>
    </row>
    <row r="7" spans="1:18" ht="16.5">
      <c r="A7" s="106"/>
      <c r="B7" s="69"/>
      <c r="C7" s="69"/>
      <c r="D7" s="77"/>
      <c r="E7" s="69"/>
      <c r="F7" s="69"/>
      <c r="G7" s="69"/>
      <c r="H7" s="79"/>
      <c r="I7" s="82"/>
      <c r="J7" s="65"/>
      <c r="K7" s="65"/>
      <c r="L7" s="66"/>
      <c r="M7" s="66"/>
      <c r="N7" s="66"/>
      <c r="O7" s="66"/>
      <c r="P7" s="66"/>
      <c r="Q7" s="66"/>
      <c r="R7" s="66"/>
    </row>
    <row r="8" spans="1:18" ht="16.5">
      <c r="A8" s="106"/>
      <c r="B8" s="69"/>
      <c r="C8" s="69"/>
      <c r="D8" s="77"/>
      <c r="E8" s="69"/>
      <c r="F8" s="69"/>
      <c r="G8" s="69"/>
      <c r="H8" s="79"/>
      <c r="I8" s="82"/>
      <c r="J8" s="65"/>
      <c r="K8" s="65"/>
      <c r="L8" s="66"/>
      <c r="M8" s="66"/>
      <c r="N8" s="66"/>
      <c r="O8" s="66"/>
      <c r="P8" s="66"/>
      <c r="Q8" s="66"/>
      <c r="R8" s="66"/>
    </row>
    <row r="9" spans="1:18" ht="16.5">
      <c r="A9" s="96"/>
      <c r="B9" s="94"/>
      <c r="C9" s="94"/>
      <c r="D9" s="94"/>
      <c r="E9" s="94"/>
      <c r="F9" s="94"/>
      <c r="G9" s="94"/>
      <c r="H9" s="103"/>
      <c r="I9" s="95"/>
      <c r="J9" s="65"/>
      <c r="K9" s="65"/>
      <c r="L9" s="66"/>
      <c r="M9" s="66"/>
      <c r="N9" s="66"/>
      <c r="O9" s="66"/>
      <c r="P9" s="66"/>
      <c r="Q9" s="66"/>
      <c r="R9" s="66"/>
    </row>
    <row r="10" spans="1:18" ht="16.5">
      <c r="A10" s="106"/>
      <c r="B10" s="69"/>
      <c r="C10" s="69"/>
      <c r="D10" s="77"/>
      <c r="E10" s="69"/>
      <c r="F10" s="69"/>
      <c r="G10" s="69"/>
      <c r="H10" s="79"/>
      <c r="I10" s="82"/>
      <c r="J10" s="65"/>
      <c r="K10" s="65"/>
      <c r="L10" s="66"/>
      <c r="M10" s="66"/>
      <c r="N10" s="66"/>
      <c r="O10" s="66"/>
      <c r="P10" s="66"/>
      <c r="Q10" s="66"/>
      <c r="R10" s="66"/>
    </row>
    <row r="11" spans="1:18" ht="16.5">
      <c r="A11" s="106"/>
      <c r="B11" s="69"/>
      <c r="C11" s="69"/>
      <c r="D11" s="77"/>
      <c r="E11" s="69"/>
      <c r="F11" s="69"/>
      <c r="G11" s="69"/>
      <c r="H11" s="79"/>
      <c r="I11" s="82"/>
      <c r="J11" s="65"/>
      <c r="K11" s="65"/>
      <c r="L11" s="66"/>
      <c r="M11" s="66"/>
      <c r="N11" s="66"/>
      <c r="O11" s="66"/>
      <c r="P11" s="66"/>
      <c r="Q11" s="66"/>
      <c r="R11" s="66"/>
    </row>
    <row r="12" spans="1:18" ht="16.5">
      <c r="A12" s="106"/>
      <c r="B12" s="69"/>
      <c r="C12" s="69"/>
      <c r="D12" s="77"/>
      <c r="E12" s="69"/>
      <c r="F12" s="69"/>
      <c r="G12" s="69"/>
      <c r="H12" s="79"/>
      <c r="I12" s="82"/>
      <c r="J12" s="65"/>
      <c r="K12" s="65"/>
      <c r="L12" s="66"/>
      <c r="M12" s="66"/>
      <c r="N12" s="66"/>
      <c r="O12" s="66"/>
      <c r="P12" s="66"/>
      <c r="Q12" s="66"/>
      <c r="R12" s="66"/>
    </row>
    <row r="13" spans="1:18" ht="16.5">
      <c r="A13" s="96"/>
      <c r="B13" s="97"/>
      <c r="C13" s="97"/>
      <c r="D13" s="98"/>
      <c r="E13" s="97"/>
      <c r="F13" s="97"/>
      <c r="G13" s="97"/>
      <c r="H13" s="104"/>
      <c r="I13" s="99"/>
      <c r="J13" s="65"/>
      <c r="K13" s="65"/>
      <c r="L13" s="66"/>
      <c r="M13" s="66"/>
      <c r="N13" s="66"/>
      <c r="O13" s="66"/>
      <c r="P13" s="66"/>
      <c r="Q13" s="66"/>
      <c r="R13" s="66"/>
    </row>
    <row r="14" spans="1:18" ht="16.5">
      <c r="A14" s="106"/>
      <c r="B14" s="69"/>
      <c r="C14" s="69"/>
      <c r="D14" s="77"/>
      <c r="E14" s="69"/>
      <c r="F14" s="69"/>
      <c r="G14" s="69"/>
      <c r="H14" s="79"/>
      <c r="I14" s="82"/>
      <c r="J14" s="65"/>
      <c r="K14" s="65"/>
      <c r="L14" s="66"/>
      <c r="M14" s="66"/>
      <c r="N14" s="66"/>
      <c r="O14" s="66"/>
      <c r="P14" s="66"/>
      <c r="Q14" s="66"/>
      <c r="R14" s="66"/>
    </row>
    <row r="15" spans="1:18" ht="16.5">
      <c r="A15" s="106"/>
      <c r="B15" s="69"/>
      <c r="C15" s="69"/>
      <c r="D15" s="77"/>
      <c r="E15" s="69"/>
      <c r="F15" s="69"/>
      <c r="G15" s="69"/>
      <c r="H15" s="79"/>
      <c r="I15" s="82"/>
      <c r="J15" s="65"/>
      <c r="K15" s="65"/>
      <c r="L15" s="66"/>
      <c r="M15" s="66"/>
      <c r="N15" s="66"/>
      <c r="O15" s="66"/>
      <c r="P15" s="66"/>
      <c r="Q15" s="66"/>
      <c r="R15" s="66"/>
    </row>
    <row r="16" spans="1:18" ht="16.5">
      <c r="A16" s="106"/>
      <c r="B16" s="69"/>
      <c r="C16" s="69"/>
      <c r="D16" s="77"/>
      <c r="E16" s="69"/>
      <c r="F16" s="69"/>
      <c r="G16" s="69"/>
      <c r="H16" s="79"/>
      <c r="I16" s="82"/>
      <c r="J16" s="65"/>
      <c r="K16" s="65"/>
      <c r="L16" s="66"/>
      <c r="M16" s="66"/>
      <c r="N16" s="66"/>
      <c r="O16" s="66"/>
      <c r="P16" s="66"/>
      <c r="Q16" s="66"/>
      <c r="R16" s="66"/>
    </row>
    <row r="17" spans="1:18" ht="16.5">
      <c r="A17" s="106"/>
      <c r="B17" s="69"/>
      <c r="C17" s="69"/>
      <c r="D17" s="77"/>
      <c r="E17" s="69"/>
      <c r="F17" s="69"/>
      <c r="G17" s="69"/>
      <c r="H17" s="79"/>
      <c r="I17" s="82"/>
      <c r="J17" s="65"/>
      <c r="K17" s="65"/>
      <c r="L17" s="66"/>
      <c r="M17" s="66"/>
      <c r="N17" s="66"/>
      <c r="O17" s="66"/>
      <c r="P17" s="66"/>
      <c r="Q17" s="66"/>
      <c r="R17" s="66"/>
    </row>
    <row r="18" spans="1:18" ht="16.5">
      <c r="A18" s="106"/>
      <c r="B18" s="69"/>
      <c r="C18" s="69"/>
      <c r="D18" s="77"/>
      <c r="E18" s="69"/>
      <c r="F18" s="69"/>
      <c r="G18" s="69"/>
      <c r="H18" s="79"/>
      <c r="I18" s="82"/>
      <c r="J18" s="65"/>
      <c r="K18" s="65"/>
      <c r="L18" s="66"/>
      <c r="M18" s="66"/>
      <c r="N18" s="66"/>
      <c r="O18" s="66"/>
      <c r="P18" s="66"/>
      <c r="Q18" s="66"/>
      <c r="R18" s="66"/>
    </row>
    <row r="19" spans="1:18" ht="16.5">
      <c r="A19" s="106"/>
      <c r="B19" s="69"/>
      <c r="C19" s="69"/>
      <c r="D19" s="77"/>
      <c r="E19" s="69"/>
      <c r="F19" s="69"/>
      <c r="G19" s="69"/>
      <c r="H19" s="79"/>
      <c r="I19" s="82"/>
      <c r="J19" s="65"/>
      <c r="K19" s="65"/>
      <c r="L19" s="66"/>
      <c r="M19" s="66"/>
      <c r="N19" s="66"/>
      <c r="O19" s="66"/>
      <c r="P19" s="66"/>
      <c r="Q19" s="66"/>
      <c r="R19" s="66"/>
    </row>
    <row r="20" spans="1:18" ht="16.5">
      <c r="A20" s="106"/>
      <c r="B20" s="69"/>
      <c r="C20" s="69"/>
      <c r="D20" s="77"/>
      <c r="E20" s="69"/>
      <c r="F20" s="69"/>
      <c r="G20" s="69"/>
      <c r="H20" s="79"/>
      <c r="I20" s="82"/>
      <c r="J20" s="65"/>
      <c r="K20" s="65"/>
      <c r="L20" s="66"/>
      <c r="M20" s="66"/>
      <c r="N20" s="66"/>
      <c r="O20" s="66"/>
      <c r="P20" s="66"/>
      <c r="Q20" s="66"/>
      <c r="R20" s="66"/>
    </row>
    <row r="21" spans="1:18" ht="16.5">
      <c r="A21" s="106"/>
      <c r="B21" s="69"/>
      <c r="C21" s="69"/>
      <c r="D21" s="77"/>
      <c r="E21" s="69"/>
      <c r="F21" s="69"/>
      <c r="G21" s="69"/>
      <c r="H21" s="79"/>
      <c r="I21" s="82"/>
      <c r="J21" s="65"/>
      <c r="K21" s="65"/>
      <c r="L21" s="66"/>
      <c r="M21" s="66"/>
      <c r="N21" s="66"/>
      <c r="O21" s="66"/>
      <c r="P21" s="66"/>
      <c r="Q21" s="66"/>
      <c r="R21" s="66"/>
    </row>
    <row r="22" spans="1:18" ht="16.5">
      <c r="A22" s="106"/>
      <c r="B22" s="69"/>
      <c r="C22" s="69"/>
      <c r="D22" s="77"/>
      <c r="E22" s="69"/>
      <c r="F22" s="69"/>
      <c r="G22" s="69"/>
      <c r="H22" s="79"/>
      <c r="I22" s="82"/>
      <c r="J22" s="65"/>
      <c r="K22" s="65"/>
      <c r="L22" s="66"/>
      <c r="M22" s="66"/>
      <c r="N22" s="66"/>
      <c r="O22" s="66"/>
      <c r="P22" s="66"/>
      <c r="Q22" s="66"/>
      <c r="R22" s="66"/>
    </row>
    <row r="23" spans="1:18" ht="16.5">
      <c r="A23" s="106"/>
      <c r="B23" s="69"/>
      <c r="C23" s="69"/>
      <c r="D23" s="77"/>
      <c r="E23" s="69"/>
      <c r="F23" s="69"/>
      <c r="G23" s="69"/>
      <c r="H23" s="79"/>
      <c r="I23" s="82"/>
      <c r="J23" s="65"/>
      <c r="K23" s="65"/>
      <c r="L23" s="66"/>
      <c r="M23" s="66"/>
      <c r="N23" s="66"/>
      <c r="O23" s="66"/>
      <c r="P23" s="66"/>
      <c r="Q23" s="66"/>
      <c r="R23" s="66"/>
    </row>
    <row r="24" spans="1:18" ht="16.5">
      <c r="A24" s="106"/>
      <c r="B24" s="69"/>
      <c r="C24" s="69"/>
      <c r="D24" s="77"/>
      <c r="E24" s="69"/>
      <c r="F24" s="69"/>
      <c r="G24" s="69"/>
      <c r="H24" s="79"/>
      <c r="I24" s="82"/>
      <c r="J24" s="65"/>
      <c r="K24" s="65"/>
      <c r="L24" s="66"/>
      <c r="M24" s="66"/>
      <c r="N24" s="66"/>
      <c r="O24" s="66"/>
      <c r="P24" s="66"/>
      <c r="Q24" s="66"/>
      <c r="R24" s="66"/>
    </row>
    <row r="25" spans="1:18" ht="16.5">
      <c r="A25" s="96"/>
      <c r="B25" s="100"/>
      <c r="C25" s="100"/>
      <c r="D25" s="101"/>
      <c r="E25" s="100"/>
      <c r="F25" s="100"/>
      <c r="G25" s="100"/>
      <c r="H25" s="91"/>
      <c r="I25" s="102"/>
      <c r="J25" s="65"/>
      <c r="K25" s="65"/>
      <c r="L25" s="66"/>
      <c r="M25" s="66"/>
      <c r="N25" s="66"/>
      <c r="O25" s="66"/>
      <c r="P25" s="66"/>
      <c r="Q25" s="66"/>
      <c r="R25" s="66"/>
    </row>
    <row r="26" spans="1:18" ht="16.5">
      <c r="A26" s="106"/>
      <c r="B26" s="69"/>
      <c r="C26" s="69"/>
      <c r="D26" s="77"/>
      <c r="E26" s="69"/>
      <c r="F26" s="69"/>
      <c r="G26" s="69"/>
      <c r="H26" s="79"/>
      <c r="I26" s="82"/>
      <c r="J26" s="65"/>
      <c r="K26" s="65"/>
      <c r="L26" s="66"/>
      <c r="M26" s="66"/>
      <c r="N26" s="66"/>
      <c r="O26" s="66"/>
      <c r="P26" s="66"/>
      <c r="Q26" s="66"/>
      <c r="R26" s="66"/>
    </row>
    <row r="27" spans="1:18" ht="16.5">
      <c r="A27" s="106"/>
      <c r="B27" s="69"/>
      <c r="C27" s="69"/>
      <c r="D27" s="77"/>
      <c r="E27" s="69"/>
      <c r="F27" s="69"/>
      <c r="G27" s="69"/>
      <c r="H27" s="79"/>
      <c r="I27" s="82"/>
      <c r="J27" s="65"/>
      <c r="K27" s="65"/>
      <c r="L27" s="66"/>
      <c r="M27" s="66"/>
      <c r="N27" s="66"/>
      <c r="O27" s="66"/>
      <c r="P27" s="66"/>
      <c r="Q27" s="66"/>
      <c r="R27" s="66"/>
    </row>
    <row r="28" spans="1:18" ht="16.5">
      <c r="A28" s="106"/>
      <c r="B28" s="69"/>
      <c r="C28" s="69"/>
      <c r="D28" s="77"/>
      <c r="E28" s="69"/>
      <c r="F28" s="69"/>
      <c r="G28" s="69"/>
      <c r="H28" s="79"/>
      <c r="I28" s="82"/>
      <c r="J28" s="65"/>
      <c r="K28" s="65"/>
      <c r="L28" s="66"/>
      <c r="M28" s="66"/>
      <c r="N28" s="66"/>
      <c r="O28" s="66"/>
      <c r="P28" s="66"/>
      <c r="Q28" s="66"/>
      <c r="R28" s="66"/>
    </row>
    <row r="29" spans="1:18" ht="16.5">
      <c r="A29" s="106"/>
      <c r="B29" s="69"/>
      <c r="C29" s="69"/>
      <c r="D29" s="77"/>
      <c r="E29" s="69"/>
      <c r="F29" s="69"/>
      <c r="G29" s="69"/>
      <c r="H29" s="79"/>
      <c r="I29" s="82"/>
      <c r="J29" s="65"/>
      <c r="K29" s="65"/>
      <c r="L29" s="66"/>
      <c r="M29" s="66"/>
      <c r="N29" s="66"/>
      <c r="O29" s="66"/>
      <c r="P29" s="66"/>
      <c r="Q29" s="66"/>
      <c r="R29" s="66"/>
    </row>
    <row r="30" spans="1:18" ht="16.5">
      <c r="A30" s="96"/>
      <c r="B30" s="100"/>
      <c r="C30" s="100"/>
      <c r="D30" s="101"/>
      <c r="E30" s="100"/>
      <c r="F30" s="100"/>
      <c r="G30" s="100"/>
      <c r="H30" s="91"/>
      <c r="I30" s="102"/>
      <c r="J30" s="65"/>
      <c r="K30" s="65"/>
      <c r="L30" s="66"/>
      <c r="M30" s="66"/>
      <c r="N30" s="66"/>
      <c r="O30" s="66"/>
      <c r="P30" s="66"/>
      <c r="Q30" s="66"/>
      <c r="R30" s="66"/>
    </row>
    <row r="31" spans="1:18" ht="16.5">
      <c r="A31" s="106"/>
      <c r="B31" s="69"/>
      <c r="C31" s="69"/>
      <c r="D31" s="77"/>
      <c r="E31" s="69"/>
      <c r="F31" s="69"/>
      <c r="G31" s="69"/>
      <c r="H31" s="79"/>
      <c r="I31" s="82"/>
      <c r="J31" s="65"/>
      <c r="K31" s="65"/>
      <c r="L31" s="66"/>
      <c r="M31" s="66"/>
      <c r="N31" s="66"/>
      <c r="O31" s="66"/>
      <c r="P31" s="66"/>
      <c r="Q31" s="66"/>
      <c r="R31" s="66"/>
    </row>
    <row r="32" spans="1:18" ht="16.5">
      <c r="A32" s="106"/>
      <c r="B32" s="69"/>
      <c r="C32" s="69"/>
      <c r="D32" s="77"/>
      <c r="E32" s="69"/>
      <c r="F32" s="69"/>
      <c r="G32" s="69"/>
      <c r="H32" s="79"/>
      <c r="I32" s="82"/>
      <c r="J32" s="65"/>
      <c r="K32" s="65"/>
      <c r="L32" s="66"/>
      <c r="M32" s="66"/>
      <c r="N32" s="66"/>
      <c r="O32" s="66"/>
      <c r="P32" s="66"/>
      <c r="Q32" s="66"/>
      <c r="R32" s="66"/>
    </row>
    <row r="33" spans="1:18" ht="16.5">
      <c r="A33" s="106"/>
      <c r="B33" s="69"/>
      <c r="C33" s="69"/>
      <c r="D33" s="77"/>
      <c r="E33" s="69"/>
      <c r="F33" s="69"/>
      <c r="G33" s="69"/>
      <c r="H33" s="79"/>
      <c r="I33" s="82"/>
      <c r="J33" s="65"/>
      <c r="K33" s="65"/>
      <c r="L33" s="66"/>
      <c r="M33" s="66"/>
      <c r="N33" s="66"/>
      <c r="O33" s="66"/>
      <c r="P33" s="66"/>
      <c r="Q33" s="66"/>
      <c r="R33" s="66"/>
    </row>
    <row r="34" spans="1:18" ht="16.5">
      <c r="A34" s="106"/>
      <c r="B34" s="69"/>
      <c r="C34" s="69"/>
      <c r="D34" s="77"/>
      <c r="E34" s="69"/>
      <c r="F34" s="69"/>
      <c r="G34" s="69"/>
      <c r="H34" s="79"/>
      <c r="I34" s="82"/>
      <c r="J34" s="65"/>
      <c r="K34" s="65"/>
      <c r="L34" s="66"/>
      <c r="M34" s="66"/>
      <c r="N34" s="66"/>
      <c r="O34" s="66"/>
      <c r="P34" s="66"/>
      <c r="Q34" s="66"/>
      <c r="R34" s="66"/>
    </row>
    <row r="35" spans="1:18" ht="16.5">
      <c r="A35" s="106"/>
      <c r="B35" s="69"/>
      <c r="C35" s="69"/>
      <c r="D35" s="77"/>
      <c r="E35" s="69"/>
      <c r="F35" s="69"/>
      <c r="G35" s="69"/>
      <c r="H35" s="79"/>
      <c r="I35" s="82"/>
      <c r="J35" s="65"/>
      <c r="K35" s="65"/>
      <c r="L35" s="66"/>
      <c r="M35" s="66"/>
      <c r="N35" s="66"/>
      <c r="O35" s="66"/>
      <c r="P35" s="66"/>
      <c r="Q35" s="66"/>
      <c r="R35" s="66"/>
    </row>
    <row r="36" spans="1:18" ht="16.5">
      <c r="A36" s="106"/>
      <c r="B36" s="69"/>
      <c r="C36" s="69"/>
      <c r="D36" s="77"/>
      <c r="E36" s="69"/>
      <c r="F36" s="69"/>
      <c r="G36" s="69"/>
      <c r="H36" s="79"/>
      <c r="I36" s="48"/>
      <c r="J36" s="65"/>
      <c r="K36" s="65"/>
      <c r="L36" s="66"/>
      <c r="M36" s="66"/>
      <c r="N36" s="66"/>
      <c r="O36" s="66"/>
      <c r="P36" s="66"/>
      <c r="Q36" s="66"/>
      <c r="R36" s="66"/>
    </row>
    <row r="37" spans="1:18" ht="16.5">
      <c r="A37" s="96"/>
      <c r="B37" s="100"/>
      <c r="C37" s="100"/>
      <c r="D37" s="101"/>
      <c r="E37" s="100"/>
      <c r="F37" s="100"/>
      <c r="G37" s="100"/>
      <c r="H37" s="91"/>
      <c r="I37" s="102"/>
      <c r="J37" s="65"/>
      <c r="K37" s="65"/>
      <c r="L37" s="66"/>
      <c r="M37" s="66"/>
      <c r="N37" s="66"/>
      <c r="O37" s="66"/>
      <c r="P37" s="66"/>
      <c r="Q37" s="66"/>
      <c r="R37" s="66"/>
    </row>
    <row r="38" spans="1:18" ht="16.5">
      <c r="A38" s="106"/>
      <c r="B38" s="69"/>
      <c r="C38" s="69"/>
      <c r="D38" s="77"/>
      <c r="E38" s="69"/>
      <c r="F38" s="69"/>
      <c r="G38" s="69"/>
      <c r="H38" s="79"/>
      <c r="I38" s="82"/>
      <c r="J38" s="65"/>
      <c r="K38" s="65"/>
      <c r="L38" s="66"/>
      <c r="M38" s="66"/>
      <c r="N38" s="66"/>
      <c r="O38" s="66"/>
      <c r="P38" s="66"/>
      <c r="Q38" s="66"/>
      <c r="R38" s="66"/>
    </row>
    <row r="39" spans="1:18" ht="16.5">
      <c r="A39" s="70"/>
      <c r="B39" s="69"/>
      <c r="C39" s="69"/>
      <c r="D39" s="77"/>
      <c r="E39" s="69"/>
      <c r="F39" s="69"/>
      <c r="G39" s="69"/>
      <c r="H39" s="79"/>
      <c r="I39" s="82"/>
      <c r="J39" s="65"/>
      <c r="K39" s="65"/>
      <c r="L39" s="66"/>
      <c r="M39" s="66"/>
      <c r="N39" s="66"/>
      <c r="O39" s="66"/>
      <c r="P39" s="66"/>
      <c r="Q39" s="66"/>
      <c r="R39" s="66"/>
    </row>
    <row r="40" spans="1:18" ht="16.5">
      <c r="A40" s="73"/>
      <c r="B40" s="72"/>
      <c r="C40" s="72"/>
      <c r="D40" s="78"/>
      <c r="E40" s="72"/>
      <c r="F40" s="72"/>
      <c r="G40" s="72"/>
      <c r="H40" s="80"/>
      <c r="I40" s="83"/>
      <c r="J40" s="65"/>
      <c r="K40" s="65"/>
      <c r="L40" s="66"/>
      <c r="M40" s="66"/>
      <c r="N40" s="66"/>
      <c r="O40" s="66"/>
      <c r="P40" s="66"/>
      <c r="Q40" s="66"/>
      <c r="R40" s="66"/>
    </row>
    <row r="41" spans="1:18" ht="16.5">
      <c r="A41" s="96"/>
      <c r="B41" s="100"/>
      <c r="C41" s="100"/>
      <c r="D41" s="101"/>
      <c r="E41" s="100"/>
      <c r="F41" s="100"/>
      <c r="G41" s="100"/>
      <c r="H41" s="91"/>
      <c r="I41" s="102"/>
      <c r="J41" s="65"/>
      <c r="K41" s="65"/>
      <c r="L41" s="66"/>
      <c r="M41" s="66"/>
      <c r="N41" s="66"/>
      <c r="O41" s="66"/>
      <c r="P41" s="66"/>
      <c r="Q41" s="66"/>
      <c r="R41" s="66"/>
    </row>
    <row r="42" spans="1:18" ht="16.5">
      <c r="A42" s="106"/>
      <c r="B42" s="69"/>
      <c r="C42" s="69"/>
      <c r="D42" s="77"/>
      <c r="E42" s="69"/>
      <c r="F42" s="69"/>
      <c r="G42" s="69"/>
      <c r="H42" s="79"/>
      <c r="I42" s="82"/>
      <c r="J42" s="65"/>
      <c r="K42" s="65"/>
      <c r="L42" s="66"/>
      <c r="M42" s="66"/>
      <c r="N42" s="66"/>
      <c r="O42" s="66"/>
      <c r="P42" s="66"/>
      <c r="Q42" s="66"/>
      <c r="R42" s="66"/>
    </row>
    <row r="43" spans="1:18" ht="16.5">
      <c r="A43" s="106"/>
      <c r="B43" s="69"/>
      <c r="C43" s="69"/>
      <c r="D43" s="77"/>
      <c r="E43" s="69"/>
      <c r="F43" s="69"/>
      <c r="G43" s="69"/>
      <c r="H43" s="79"/>
      <c r="I43" s="82"/>
      <c r="J43" s="65"/>
      <c r="K43" s="65"/>
      <c r="L43" s="66"/>
      <c r="M43" s="66"/>
      <c r="N43" s="66"/>
      <c r="O43" s="66"/>
      <c r="P43" s="66"/>
      <c r="Q43" s="66"/>
      <c r="R43" s="66"/>
    </row>
    <row r="44" spans="1:18" ht="16.5">
      <c r="A44" s="106"/>
      <c r="B44" s="69"/>
      <c r="C44" s="69"/>
      <c r="D44" s="77"/>
      <c r="E44" s="69"/>
      <c r="F44" s="69"/>
      <c r="G44" s="69"/>
      <c r="H44" s="79"/>
      <c r="I44" s="82"/>
      <c r="J44" s="65"/>
      <c r="K44" s="65"/>
      <c r="L44" s="66"/>
      <c r="M44" s="66"/>
      <c r="N44" s="66"/>
      <c r="O44" s="66"/>
      <c r="P44" s="66"/>
      <c r="Q44" s="66"/>
      <c r="R44" s="66"/>
    </row>
    <row r="45" spans="1:18" ht="16.5">
      <c r="A45" s="106"/>
      <c r="B45" s="69"/>
      <c r="C45" s="69"/>
      <c r="D45" s="77"/>
      <c r="E45" s="69"/>
      <c r="F45" s="69"/>
      <c r="G45" s="69"/>
      <c r="H45" s="79"/>
      <c r="I45" s="82"/>
      <c r="J45" s="65"/>
      <c r="K45" s="65"/>
      <c r="L45" s="66"/>
      <c r="M45" s="66"/>
      <c r="N45" s="66"/>
      <c r="O45" s="66"/>
      <c r="P45" s="66"/>
      <c r="Q45" s="66"/>
      <c r="R45" s="66"/>
    </row>
    <row r="46" spans="1:18" ht="16.5">
      <c r="A46" s="106"/>
      <c r="B46" s="69"/>
      <c r="C46" s="69"/>
      <c r="D46" s="77"/>
      <c r="E46" s="69"/>
      <c r="F46" s="69"/>
      <c r="G46" s="69"/>
      <c r="H46" s="79"/>
      <c r="I46" s="82"/>
      <c r="J46" s="65"/>
      <c r="K46" s="65"/>
      <c r="L46" s="66"/>
      <c r="M46" s="66"/>
      <c r="N46" s="66"/>
      <c r="O46" s="66"/>
      <c r="P46" s="66"/>
      <c r="Q46" s="66"/>
      <c r="R46" s="66"/>
    </row>
    <row r="47" spans="1:18" ht="16.5">
      <c r="A47" s="106"/>
      <c r="B47" s="69"/>
      <c r="C47" s="69"/>
      <c r="D47" s="77"/>
      <c r="E47" s="69"/>
      <c r="F47" s="69"/>
      <c r="G47" s="69"/>
      <c r="H47" s="79"/>
      <c r="I47" s="82"/>
      <c r="J47" s="65"/>
      <c r="K47" s="65"/>
      <c r="L47" s="66"/>
      <c r="M47" s="66"/>
      <c r="N47" s="66"/>
      <c r="O47" s="66"/>
      <c r="P47" s="66"/>
      <c r="Q47" s="66"/>
      <c r="R47" s="66"/>
    </row>
    <row r="48" spans="1:18" ht="16.5">
      <c r="A48" s="96"/>
      <c r="B48" s="100"/>
      <c r="C48" s="100"/>
      <c r="D48" s="101"/>
      <c r="E48" s="100"/>
      <c r="F48" s="100"/>
      <c r="G48" s="100"/>
      <c r="H48" s="91"/>
      <c r="I48" s="102"/>
      <c r="J48" s="65"/>
      <c r="K48" s="65"/>
      <c r="L48" s="66"/>
      <c r="M48" s="66"/>
      <c r="N48" s="66"/>
      <c r="O48" s="66"/>
      <c r="P48" s="66"/>
      <c r="Q48" s="66"/>
      <c r="R48" s="66"/>
    </row>
    <row r="49" spans="1:18" ht="16.5">
      <c r="A49" s="106"/>
      <c r="B49" s="69"/>
      <c r="C49" s="69"/>
      <c r="D49" s="77"/>
      <c r="E49" s="69"/>
      <c r="F49" s="69"/>
      <c r="G49" s="69"/>
      <c r="H49" s="79"/>
      <c r="I49" s="82"/>
      <c r="J49" s="65"/>
      <c r="K49" s="65"/>
      <c r="L49" s="66"/>
      <c r="M49" s="66"/>
      <c r="N49" s="66"/>
      <c r="O49" s="66"/>
      <c r="P49" s="66"/>
      <c r="Q49" s="66"/>
      <c r="R49" s="66"/>
    </row>
    <row r="50" spans="1:18" ht="16.5">
      <c r="A50" s="106"/>
      <c r="B50" s="69"/>
      <c r="C50" s="69"/>
      <c r="D50" s="77"/>
      <c r="E50" s="69"/>
      <c r="F50" s="69"/>
      <c r="G50" s="69"/>
      <c r="H50" s="79"/>
      <c r="I50" s="82"/>
      <c r="J50" s="65"/>
      <c r="K50" s="65"/>
      <c r="L50" s="66"/>
      <c r="M50" s="66"/>
      <c r="N50" s="66"/>
      <c r="O50" s="66"/>
      <c r="P50" s="66"/>
      <c r="Q50" s="66"/>
      <c r="R50" s="66"/>
    </row>
    <row r="51" spans="1:18" ht="16.5">
      <c r="A51" s="106"/>
      <c r="B51" s="69"/>
      <c r="C51" s="69"/>
      <c r="D51" s="77"/>
      <c r="E51" s="69"/>
      <c r="F51" s="69"/>
      <c r="G51" s="69"/>
      <c r="H51" s="79"/>
      <c r="I51" s="82"/>
      <c r="J51" s="65"/>
      <c r="K51" s="65"/>
      <c r="L51" s="66"/>
      <c r="M51" s="66"/>
      <c r="N51" s="66"/>
      <c r="O51" s="66"/>
      <c r="P51" s="66"/>
      <c r="Q51" s="66"/>
      <c r="R51" s="66"/>
    </row>
    <row r="52" spans="1:18" ht="16.5">
      <c r="A52" s="106"/>
      <c r="B52" s="69"/>
      <c r="C52" s="69"/>
      <c r="D52" s="77"/>
      <c r="E52" s="69"/>
      <c r="F52" s="69"/>
      <c r="G52" s="69"/>
      <c r="H52" s="79"/>
      <c r="I52" s="82"/>
      <c r="J52" s="65"/>
      <c r="K52" s="65"/>
      <c r="L52" s="66"/>
      <c r="M52" s="66"/>
      <c r="N52" s="66"/>
      <c r="O52" s="66"/>
      <c r="P52" s="66"/>
      <c r="Q52" s="66"/>
      <c r="R52" s="66"/>
    </row>
    <row r="53" spans="1:18" ht="16.5">
      <c r="A53" s="106"/>
      <c r="B53" s="69"/>
      <c r="C53" s="69"/>
      <c r="D53" s="77"/>
      <c r="E53" s="69"/>
      <c r="F53" s="69"/>
      <c r="G53" s="69"/>
      <c r="H53" s="79"/>
      <c r="I53" s="82"/>
      <c r="J53" s="65"/>
      <c r="K53" s="65"/>
      <c r="L53" s="66"/>
      <c r="M53" s="66"/>
      <c r="N53" s="66"/>
      <c r="O53" s="66"/>
      <c r="P53" s="66"/>
      <c r="Q53" s="66"/>
      <c r="R53" s="66"/>
    </row>
    <row r="54" spans="1:18" ht="16.5">
      <c r="A54" s="106"/>
      <c r="B54" s="69"/>
      <c r="C54" s="69"/>
      <c r="D54" s="77"/>
      <c r="E54" s="69"/>
      <c r="F54" s="69"/>
      <c r="G54" s="69"/>
      <c r="H54" s="79"/>
      <c r="I54" s="82"/>
      <c r="J54" s="65"/>
      <c r="K54" s="65"/>
      <c r="L54" s="66"/>
      <c r="M54" s="66"/>
      <c r="N54" s="66"/>
      <c r="O54" s="66"/>
      <c r="P54" s="66"/>
      <c r="Q54" s="66"/>
      <c r="R54" s="66"/>
    </row>
    <row r="55" spans="1:18" ht="16.5">
      <c r="A55" s="106"/>
      <c r="B55" s="69"/>
      <c r="C55" s="69"/>
      <c r="D55" s="77"/>
      <c r="E55" s="69"/>
      <c r="F55" s="69"/>
      <c r="G55" s="69"/>
      <c r="H55" s="79"/>
      <c r="I55" s="82"/>
      <c r="J55" s="65"/>
      <c r="K55" s="65"/>
      <c r="L55" s="66"/>
      <c r="M55" s="66"/>
      <c r="N55" s="66"/>
      <c r="O55" s="66"/>
      <c r="P55" s="66"/>
      <c r="Q55" s="66"/>
      <c r="R55" s="66"/>
    </row>
    <row r="56" spans="1:18" ht="16.5">
      <c r="A56" s="106"/>
      <c r="B56" s="69"/>
      <c r="C56" s="69"/>
      <c r="D56" s="77"/>
      <c r="E56" s="69"/>
      <c r="F56" s="69"/>
      <c r="G56" s="69"/>
      <c r="H56" s="79"/>
      <c r="I56" s="82"/>
      <c r="J56" s="65"/>
      <c r="K56" s="65"/>
      <c r="L56" s="66"/>
      <c r="M56" s="66"/>
      <c r="N56" s="66"/>
      <c r="O56" s="66"/>
      <c r="P56" s="66"/>
      <c r="Q56" s="66"/>
      <c r="R56" s="66"/>
    </row>
    <row r="57" spans="1:18" ht="16.5">
      <c r="A57" s="96"/>
      <c r="B57" s="100"/>
      <c r="C57" s="100"/>
      <c r="D57" s="101"/>
      <c r="E57" s="100"/>
      <c r="F57" s="100"/>
      <c r="G57" s="100"/>
      <c r="H57" s="91"/>
      <c r="I57" s="102"/>
      <c r="J57" s="65"/>
      <c r="K57" s="65"/>
      <c r="L57" s="66"/>
      <c r="M57" s="66"/>
      <c r="N57" s="66"/>
      <c r="O57" s="66"/>
      <c r="P57" s="66"/>
      <c r="Q57" s="66"/>
      <c r="R57" s="66"/>
    </row>
    <row r="58" spans="1:18" ht="16.5">
      <c r="A58" s="106"/>
      <c r="B58" s="69"/>
      <c r="C58" s="69"/>
      <c r="D58" s="77"/>
      <c r="E58" s="69"/>
      <c r="F58" s="69"/>
      <c r="G58" s="69"/>
      <c r="H58" s="79"/>
      <c r="I58" s="82"/>
      <c r="J58" s="65"/>
      <c r="K58" s="65"/>
      <c r="L58" s="66"/>
      <c r="M58" s="66"/>
      <c r="N58" s="66"/>
      <c r="O58" s="66"/>
      <c r="P58" s="66"/>
      <c r="Q58" s="66"/>
      <c r="R58" s="66"/>
    </row>
    <row r="59" spans="1:18" ht="16.5">
      <c r="A59" s="106"/>
      <c r="B59" s="69"/>
      <c r="C59" s="69"/>
      <c r="D59" s="77"/>
      <c r="E59" s="69"/>
      <c r="F59" s="69"/>
      <c r="G59" s="69"/>
      <c r="H59" s="79"/>
      <c r="I59" s="82"/>
      <c r="J59" s="65"/>
      <c r="K59" s="65"/>
      <c r="L59" s="66"/>
      <c r="M59" s="66"/>
      <c r="N59" s="66"/>
      <c r="O59" s="66"/>
      <c r="P59" s="66"/>
      <c r="Q59" s="66"/>
      <c r="R59" s="66"/>
    </row>
    <row r="60" spans="1:18" ht="16.5">
      <c r="A60" s="106"/>
      <c r="B60" s="69"/>
      <c r="C60" s="69"/>
      <c r="D60" s="77"/>
      <c r="E60" s="69"/>
      <c r="F60" s="69"/>
      <c r="G60" s="69"/>
      <c r="H60" s="79"/>
      <c r="I60" s="82"/>
      <c r="J60" s="65"/>
      <c r="K60" s="65"/>
      <c r="L60" s="66"/>
      <c r="M60" s="66"/>
      <c r="N60" s="66"/>
      <c r="O60" s="66"/>
      <c r="P60" s="66"/>
      <c r="Q60" s="66"/>
      <c r="R60" s="66"/>
    </row>
    <row r="61" spans="1:18" ht="16.5">
      <c r="A61" s="106"/>
      <c r="B61" s="69"/>
      <c r="C61" s="69"/>
      <c r="D61" s="77"/>
      <c r="E61" s="69"/>
      <c r="F61" s="69"/>
      <c r="G61" s="69"/>
      <c r="H61" s="79"/>
      <c r="I61" s="82"/>
      <c r="J61" s="65"/>
      <c r="K61" s="65"/>
      <c r="L61" s="66"/>
      <c r="M61" s="66"/>
      <c r="N61" s="66"/>
      <c r="O61" s="66"/>
      <c r="P61" s="66"/>
      <c r="Q61" s="66"/>
      <c r="R61" s="66"/>
    </row>
    <row r="62" spans="1:18" ht="16.5">
      <c r="A62" s="106"/>
      <c r="B62" s="69"/>
      <c r="C62" s="69"/>
      <c r="D62" s="77"/>
      <c r="E62" s="69"/>
      <c r="F62" s="69"/>
      <c r="G62" s="69"/>
      <c r="H62" s="79"/>
      <c r="I62" s="82"/>
      <c r="J62" s="65"/>
      <c r="K62" s="65"/>
      <c r="L62" s="66"/>
      <c r="M62" s="66"/>
      <c r="N62" s="66"/>
      <c r="O62" s="66"/>
      <c r="P62" s="66"/>
      <c r="Q62" s="66"/>
      <c r="R62" s="66"/>
    </row>
    <row r="63" spans="1:18" ht="16.5">
      <c r="A63" s="106"/>
      <c r="B63" s="69"/>
      <c r="C63" s="69"/>
      <c r="D63" s="77"/>
      <c r="E63" s="69"/>
      <c r="F63" s="69"/>
      <c r="G63" s="69"/>
      <c r="H63" s="79"/>
      <c r="I63" s="82"/>
      <c r="J63" s="65"/>
      <c r="K63" s="65"/>
      <c r="L63" s="66"/>
      <c r="M63" s="66"/>
      <c r="N63" s="66"/>
      <c r="O63" s="66"/>
      <c r="P63" s="66"/>
      <c r="Q63" s="66"/>
      <c r="R63" s="66"/>
    </row>
    <row r="64" spans="1:18" ht="16.5">
      <c r="A64" s="106"/>
      <c r="B64" s="69"/>
      <c r="C64" s="69"/>
      <c r="D64" s="77"/>
      <c r="E64" s="69"/>
      <c r="F64" s="69"/>
      <c r="G64" s="69"/>
      <c r="H64" s="79"/>
      <c r="I64" s="82"/>
      <c r="J64" s="65"/>
      <c r="K64" s="65"/>
      <c r="L64" s="66"/>
      <c r="M64" s="66"/>
      <c r="N64" s="66"/>
      <c r="O64" s="66"/>
      <c r="P64" s="66"/>
      <c r="Q64" s="66"/>
      <c r="R64" s="66"/>
    </row>
    <row r="65" spans="1:18" ht="16.5">
      <c r="A65" s="106"/>
      <c r="B65" s="69"/>
      <c r="C65" s="69"/>
      <c r="D65" s="77"/>
      <c r="E65" s="69"/>
      <c r="F65" s="69"/>
      <c r="G65" s="69"/>
      <c r="H65" s="79"/>
      <c r="I65" s="82"/>
      <c r="J65" s="65"/>
      <c r="K65" s="65"/>
      <c r="L65" s="66"/>
      <c r="M65" s="66"/>
      <c r="N65" s="66"/>
      <c r="O65" s="66"/>
      <c r="P65" s="66"/>
      <c r="Q65" s="66"/>
      <c r="R65" s="66"/>
    </row>
    <row r="66" spans="1:18" ht="16.5">
      <c r="A66" s="106"/>
      <c r="B66" s="69"/>
      <c r="C66" s="69"/>
      <c r="D66" s="77"/>
      <c r="E66" s="69"/>
      <c r="F66" s="69"/>
      <c r="G66" s="69"/>
      <c r="H66" s="79"/>
      <c r="I66" s="82"/>
      <c r="J66" s="65"/>
      <c r="K66" s="65"/>
      <c r="L66" s="66"/>
      <c r="M66" s="66"/>
      <c r="N66" s="66"/>
      <c r="O66" s="66"/>
      <c r="P66" s="66"/>
      <c r="Q66" s="66"/>
      <c r="R66" s="66"/>
    </row>
    <row r="67" spans="1:18" ht="16.5">
      <c r="A67" s="106"/>
      <c r="B67" s="69"/>
      <c r="C67" s="69"/>
      <c r="D67" s="77"/>
      <c r="E67" s="69"/>
      <c r="F67" s="69"/>
      <c r="G67" s="69"/>
      <c r="H67" s="79"/>
      <c r="I67" s="82"/>
      <c r="J67" s="65"/>
      <c r="K67" s="65"/>
      <c r="L67" s="66"/>
      <c r="M67" s="66"/>
      <c r="N67" s="66"/>
      <c r="O67" s="66"/>
      <c r="P67" s="66"/>
      <c r="Q67" s="66"/>
      <c r="R67" s="66"/>
    </row>
    <row r="68" spans="1:18" ht="16.5">
      <c r="A68" s="106"/>
      <c r="B68" s="69"/>
      <c r="C68" s="69"/>
      <c r="D68" s="77"/>
      <c r="E68" s="69"/>
      <c r="F68" s="69"/>
      <c r="G68" s="69"/>
      <c r="H68" s="79"/>
      <c r="I68" s="82"/>
      <c r="J68" s="65"/>
      <c r="K68" s="65"/>
      <c r="L68" s="66"/>
      <c r="M68" s="66"/>
      <c r="N68" s="66"/>
      <c r="O68" s="66"/>
      <c r="P68" s="66"/>
      <c r="Q68" s="66"/>
      <c r="R68" s="66"/>
    </row>
    <row r="69" spans="1:18" ht="16.5">
      <c r="A69" s="106"/>
      <c r="B69" s="69"/>
      <c r="C69" s="69"/>
      <c r="D69" s="77"/>
      <c r="E69" s="69"/>
      <c r="F69" s="69"/>
      <c r="G69" s="69"/>
      <c r="H69" s="79"/>
      <c r="I69" s="82"/>
      <c r="J69" s="65"/>
      <c r="K69" s="65"/>
      <c r="L69" s="66"/>
      <c r="M69" s="66"/>
      <c r="N69" s="66"/>
      <c r="O69" s="66"/>
      <c r="P69" s="66"/>
      <c r="Q69" s="66"/>
      <c r="R69" s="66"/>
    </row>
    <row r="70" spans="1:18" ht="16.5">
      <c r="A70" s="106"/>
      <c r="B70" s="69"/>
      <c r="C70" s="69"/>
      <c r="D70" s="77"/>
      <c r="E70" s="69"/>
      <c r="F70" s="69"/>
      <c r="G70" s="69"/>
      <c r="H70" s="79"/>
      <c r="I70" s="82"/>
      <c r="J70" s="65"/>
      <c r="K70" s="65"/>
      <c r="L70" s="66"/>
      <c r="M70" s="66"/>
      <c r="N70" s="66"/>
      <c r="O70" s="66"/>
      <c r="P70" s="66"/>
      <c r="Q70" s="66"/>
      <c r="R70" s="66"/>
    </row>
    <row r="71" spans="1:18" ht="16.5">
      <c r="A71" s="106"/>
      <c r="B71" s="69"/>
      <c r="C71" s="69"/>
      <c r="D71" s="77"/>
      <c r="E71" s="69"/>
      <c r="F71" s="69"/>
      <c r="G71" s="69"/>
      <c r="H71" s="79"/>
      <c r="I71" s="82"/>
      <c r="J71" s="65"/>
      <c r="K71" s="65"/>
      <c r="L71" s="66"/>
      <c r="M71" s="66"/>
      <c r="N71" s="66"/>
      <c r="O71" s="66"/>
      <c r="P71" s="66"/>
      <c r="Q71" s="66"/>
      <c r="R71" s="66"/>
    </row>
    <row r="72" spans="1:18" ht="16.5">
      <c r="A72" s="106"/>
      <c r="B72" s="69"/>
      <c r="C72" s="69"/>
      <c r="D72" s="77"/>
      <c r="E72" s="69"/>
      <c r="F72" s="69"/>
      <c r="G72" s="69"/>
      <c r="H72" s="79"/>
      <c r="I72" s="82"/>
      <c r="J72" s="65"/>
      <c r="K72" s="65"/>
      <c r="L72" s="66"/>
      <c r="M72" s="66"/>
      <c r="N72" s="66"/>
      <c r="O72" s="66"/>
      <c r="P72" s="66"/>
      <c r="Q72" s="66"/>
      <c r="R72" s="66"/>
    </row>
    <row r="73" spans="1:18" ht="16.5">
      <c r="A73" s="106"/>
      <c r="B73" s="69"/>
      <c r="C73" s="69"/>
      <c r="D73" s="77"/>
      <c r="E73" s="69"/>
      <c r="F73" s="69"/>
      <c r="G73" s="69"/>
      <c r="H73" s="79"/>
      <c r="I73" s="82"/>
      <c r="J73" s="65"/>
      <c r="K73" s="65"/>
      <c r="L73" s="66"/>
      <c r="M73" s="66"/>
      <c r="N73" s="66"/>
      <c r="O73" s="66"/>
      <c r="P73" s="66"/>
      <c r="Q73" s="66"/>
      <c r="R73" s="66"/>
    </row>
    <row r="74" spans="1:18" ht="16.5">
      <c r="A74" s="106"/>
      <c r="B74" s="69"/>
      <c r="C74" s="69"/>
      <c r="D74" s="77"/>
      <c r="E74" s="69"/>
      <c r="F74" s="69"/>
      <c r="G74" s="69"/>
      <c r="H74" s="79"/>
      <c r="I74" s="82"/>
      <c r="J74" s="65"/>
      <c r="K74" s="65"/>
      <c r="L74" s="66"/>
      <c r="M74" s="66"/>
      <c r="N74" s="66"/>
      <c r="O74" s="66"/>
      <c r="P74" s="66"/>
      <c r="Q74" s="66"/>
      <c r="R74" s="66"/>
    </row>
    <row r="75" spans="1:18" ht="16.5">
      <c r="A75" s="106"/>
      <c r="B75" s="69"/>
      <c r="C75" s="69"/>
      <c r="D75" s="77"/>
      <c r="E75" s="69"/>
      <c r="F75" s="69"/>
      <c r="G75" s="69"/>
      <c r="H75" s="79"/>
      <c r="I75" s="82"/>
      <c r="J75" s="65"/>
      <c r="K75" s="65"/>
      <c r="L75" s="66"/>
      <c r="M75" s="66"/>
      <c r="N75" s="66"/>
      <c r="O75" s="66"/>
      <c r="P75" s="66"/>
      <c r="Q75" s="66"/>
      <c r="R75" s="66"/>
    </row>
    <row r="76" spans="1:18" ht="16.5">
      <c r="A76" s="106"/>
      <c r="B76" s="69"/>
      <c r="C76" s="69"/>
      <c r="D76" s="77"/>
      <c r="E76" s="69"/>
      <c r="F76" s="69"/>
      <c r="G76" s="69"/>
      <c r="H76" s="79"/>
      <c r="I76" s="82"/>
      <c r="J76" s="65"/>
      <c r="K76" s="65"/>
      <c r="L76" s="66"/>
      <c r="M76" s="66"/>
      <c r="N76" s="66"/>
      <c r="O76" s="66"/>
      <c r="P76" s="66"/>
      <c r="Q76" s="66"/>
      <c r="R76" s="66"/>
    </row>
    <row r="77" spans="1:18" ht="16.5">
      <c r="A77" s="106"/>
      <c r="B77" s="69"/>
      <c r="C77" s="69"/>
      <c r="D77" s="77"/>
      <c r="E77" s="69"/>
      <c r="F77" s="69"/>
      <c r="G77" s="69"/>
      <c r="H77" s="79"/>
      <c r="I77" s="82"/>
      <c r="J77" s="65"/>
      <c r="K77" s="65"/>
      <c r="L77" s="66"/>
      <c r="M77" s="66"/>
      <c r="N77" s="66"/>
      <c r="O77" s="66"/>
      <c r="P77" s="66"/>
      <c r="Q77" s="66"/>
      <c r="R77" s="66"/>
    </row>
    <row r="78" spans="1:18" ht="16.5">
      <c r="A78" s="106"/>
      <c r="B78" s="69"/>
      <c r="C78" s="69"/>
      <c r="D78" s="77"/>
      <c r="E78" s="69"/>
      <c r="F78" s="69"/>
      <c r="G78" s="69"/>
      <c r="H78" s="79"/>
      <c r="I78" s="82"/>
      <c r="J78" s="65"/>
      <c r="K78" s="65"/>
      <c r="L78" s="66"/>
      <c r="M78" s="66"/>
      <c r="N78" s="66"/>
      <c r="O78" s="66"/>
      <c r="P78" s="66"/>
      <c r="Q78" s="66"/>
      <c r="R78" s="66"/>
    </row>
    <row r="79" spans="1:18" ht="16.5">
      <c r="A79" s="106"/>
      <c r="B79" s="69"/>
      <c r="C79" s="69"/>
      <c r="D79" s="77"/>
      <c r="E79" s="69"/>
      <c r="F79" s="69"/>
      <c r="G79" s="69"/>
      <c r="H79" s="79"/>
      <c r="I79" s="82"/>
      <c r="J79" s="65"/>
      <c r="K79" s="65"/>
      <c r="L79" s="66"/>
      <c r="M79" s="66"/>
      <c r="N79" s="66"/>
      <c r="O79" s="66"/>
      <c r="P79" s="66"/>
      <c r="Q79" s="66"/>
      <c r="R79" s="66"/>
    </row>
    <row r="80" spans="1:18" ht="16.5">
      <c r="A80" s="96"/>
      <c r="B80" s="100"/>
      <c r="C80" s="100"/>
      <c r="D80" s="101"/>
      <c r="E80" s="100"/>
      <c r="F80" s="100"/>
      <c r="G80" s="100"/>
      <c r="H80" s="91"/>
      <c r="I80" s="102"/>
      <c r="J80" s="65"/>
      <c r="K80" s="65"/>
      <c r="L80" s="66"/>
      <c r="M80" s="66"/>
      <c r="N80" s="66"/>
      <c r="O80" s="66"/>
      <c r="P80" s="66"/>
      <c r="Q80" s="66"/>
      <c r="R80" s="66"/>
    </row>
    <row r="81" spans="1:18" ht="16.5">
      <c r="A81" s="106"/>
      <c r="B81" s="69"/>
      <c r="C81" s="69"/>
      <c r="D81" s="77"/>
      <c r="E81" s="69"/>
      <c r="F81" s="69"/>
      <c r="G81" s="69"/>
      <c r="H81" s="79"/>
      <c r="I81" s="82"/>
      <c r="J81" s="65"/>
      <c r="K81" s="65"/>
      <c r="L81" s="66"/>
      <c r="M81" s="66"/>
      <c r="N81" s="66"/>
      <c r="O81" s="66"/>
      <c r="P81" s="66"/>
      <c r="Q81" s="66"/>
      <c r="R81" s="66"/>
    </row>
    <row r="82" spans="1:18" ht="16.5">
      <c r="A82" s="106"/>
      <c r="B82" s="69"/>
      <c r="C82" s="69"/>
      <c r="D82" s="77"/>
      <c r="E82" s="69"/>
      <c r="F82" s="69"/>
      <c r="G82" s="69"/>
      <c r="H82" s="79"/>
      <c r="I82" s="82"/>
      <c r="J82" s="65"/>
      <c r="K82" s="65"/>
      <c r="L82" s="66"/>
      <c r="M82" s="66"/>
      <c r="N82" s="66"/>
      <c r="O82" s="66"/>
      <c r="P82" s="66"/>
      <c r="Q82" s="66"/>
      <c r="R82" s="66"/>
    </row>
    <row r="83" spans="1:18" ht="16.5">
      <c r="A83" s="106"/>
      <c r="B83" s="69"/>
      <c r="C83" s="69"/>
      <c r="D83" s="77"/>
      <c r="E83" s="69"/>
      <c r="F83" s="69"/>
      <c r="G83" s="69"/>
      <c r="H83" s="79"/>
      <c r="I83" s="82"/>
      <c r="J83" s="65"/>
      <c r="K83" s="65"/>
      <c r="L83" s="66"/>
      <c r="M83" s="66"/>
      <c r="N83" s="66"/>
      <c r="O83" s="66"/>
      <c r="P83" s="66"/>
      <c r="Q83" s="66"/>
      <c r="R83" s="66"/>
    </row>
    <row r="84" spans="1:18" ht="16.5">
      <c r="A84" s="106"/>
      <c r="B84" s="69"/>
      <c r="C84" s="69"/>
      <c r="D84" s="77"/>
      <c r="E84" s="69"/>
      <c r="F84" s="69"/>
      <c r="G84" s="69"/>
      <c r="H84" s="79"/>
      <c r="I84" s="82"/>
      <c r="J84" s="65"/>
      <c r="K84" s="65"/>
      <c r="L84" s="66"/>
      <c r="M84" s="66"/>
      <c r="N84" s="66"/>
      <c r="O84" s="66"/>
      <c r="P84" s="66"/>
      <c r="Q84" s="66"/>
      <c r="R84" s="66"/>
    </row>
    <row r="85" spans="1:18" ht="16.5">
      <c r="A85" s="106"/>
      <c r="B85" s="69"/>
      <c r="C85" s="69"/>
      <c r="D85" s="77"/>
      <c r="E85" s="69"/>
      <c r="F85" s="69"/>
      <c r="G85" s="69"/>
      <c r="H85" s="79"/>
      <c r="I85" s="82"/>
      <c r="J85" s="65"/>
      <c r="K85" s="65"/>
      <c r="L85" s="66"/>
      <c r="M85" s="66"/>
      <c r="N85" s="66"/>
      <c r="O85" s="66"/>
      <c r="P85" s="66"/>
      <c r="Q85" s="66"/>
      <c r="R85" s="66"/>
    </row>
    <row r="86" spans="1:18" ht="16.5">
      <c r="A86" s="106"/>
      <c r="B86" s="69"/>
      <c r="C86" s="69"/>
      <c r="D86" s="77"/>
      <c r="E86" s="69"/>
      <c r="F86" s="69"/>
      <c r="G86" s="69"/>
      <c r="H86" s="79"/>
      <c r="I86" s="82"/>
      <c r="J86" s="65"/>
      <c r="K86" s="65"/>
      <c r="L86" s="66"/>
      <c r="M86" s="66"/>
      <c r="N86" s="66"/>
      <c r="O86" s="66"/>
      <c r="P86" s="66"/>
      <c r="Q86" s="66"/>
      <c r="R86" s="66"/>
    </row>
    <row r="87" spans="1:18" ht="16.5">
      <c r="A87" s="106"/>
      <c r="B87" s="69"/>
      <c r="C87" s="69"/>
      <c r="D87" s="77"/>
      <c r="E87" s="69"/>
      <c r="F87" s="69"/>
      <c r="G87" s="69"/>
      <c r="H87" s="79"/>
      <c r="I87" s="82"/>
      <c r="J87" s="65"/>
      <c r="K87" s="65"/>
      <c r="L87" s="66"/>
      <c r="M87" s="66"/>
      <c r="N87" s="66"/>
      <c r="O87" s="66"/>
      <c r="P87" s="66"/>
      <c r="Q87" s="66"/>
      <c r="R87" s="66"/>
    </row>
    <row r="88" spans="1:18" ht="16.5">
      <c r="A88" s="106"/>
      <c r="B88" s="69"/>
      <c r="C88" s="69"/>
      <c r="D88" s="77"/>
      <c r="E88" s="69"/>
      <c r="F88" s="69"/>
      <c r="G88" s="69"/>
      <c r="H88" s="79"/>
      <c r="I88" s="82"/>
      <c r="J88" s="65"/>
      <c r="K88" s="65"/>
      <c r="L88" s="66"/>
      <c r="M88" s="66"/>
      <c r="N88" s="66"/>
      <c r="O88" s="66"/>
      <c r="P88" s="66"/>
      <c r="Q88" s="66"/>
      <c r="R88" s="66"/>
    </row>
    <row r="89" spans="1:18" ht="16.5">
      <c r="A89" s="96"/>
      <c r="B89" s="100"/>
      <c r="C89" s="100"/>
      <c r="D89" s="101"/>
      <c r="E89" s="100"/>
      <c r="F89" s="100"/>
      <c r="G89" s="100"/>
      <c r="H89" s="91"/>
      <c r="I89" s="102"/>
      <c r="J89" s="65"/>
      <c r="K89" s="65"/>
      <c r="L89" s="66"/>
      <c r="M89" s="66"/>
      <c r="N89" s="66"/>
      <c r="O89" s="66"/>
      <c r="P89" s="66"/>
      <c r="Q89" s="66"/>
      <c r="R89" s="66"/>
    </row>
    <row r="90" spans="1:18" ht="16.5">
      <c r="A90" s="106"/>
      <c r="B90" s="69"/>
      <c r="C90" s="69"/>
      <c r="D90" s="77"/>
      <c r="E90" s="69"/>
      <c r="F90" s="69"/>
      <c r="G90" s="69"/>
      <c r="H90" s="79"/>
      <c r="I90" s="82"/>
      <c r="J90" s="65"/>
      <c r="K90" s="65"/>
      <c r="L90" s="66"/>
      <c r="M90" s="66"/>
      <c r="N90" s="66"/>
      <c r="O90" s="66"/>
      <c r="P90" s="66"/>
      <c r="Q90" s="66"/>
      <c r="R90" s="66"/>
    </row>
    <row r="91" spans="1:18" ht="16.5">
      <c r="A91" s="106"/>
      <c r="B91" s="69"/>
      <c r="C91" s="69"/>
      <c r="D91" s="77"/>
      <c r="E91" s="69"/>
      <c r="F91" s="69"/>
      <c r="G91" s="69"/>
      <c r="H91" s="79"/>
      <c r="I91" s="82"/>
      <c r="J91" s="65"/>
      <c r="K91" s="65"/>
      <c r="L91" s="66"/>
      <c r="M91" s="66"/>
      <c r="N91" s="66"/>
      <c r="O91" s="66"/>
      <c r="P91" s="66"/>
      <c r="Q91" s="66"/>
      <c r="R91" s="66"/>
    </row>
    <row r="92" spans="1:18" ht="16.5">
      <c r="A92" s="106"/>
      <c r="B92" s="69"/>
      <c r="C92" s="69"/>
      <c r="D92" s="77"/>
      <c r="E92" s="69"/>
      <c r="F92" s="69"/>
      <c r="G92" s="69"/>
      <c r="H92" s="79"/>
      <c r="I92" s="82"/>
      <c r="J92" s="65"/>
      <c r="K92" s="65"/>
      <c r="L92" s="66"/>
      <c r="M92" s="66"/>
      <c r="N92" s="66"/>
      <c r="O92" s="66"/>
      <c r="P92" s="66"/>
      <c r="Q92" s="66"/>
      <c r="R92" s="66"/>
    </row>
    <row r="93" spans="1:18" ht="16.5">
      <c r="A93" s="96"/>
      <c r="B93" s="100"/>
      <c r="C93" s="100"/>
      <c r="D93" s="101"/>
      <c r="E93" s="100"/>
      <c r="F93" s="100"/>
      <c r="G93" s="100"/>
      <c r="H93" s="91"/>
      <c r="I93" s="102"/>
      <c r="J93" s="65"/>
      <c r="K93" s="65"/>
      <c r="L93" s="66"/>
      <c r="M93" s="66"/>
      <c r="N93" s="66"/>
      <c r="O93" s="66"/>
      <c r="P93" s="66"/>
      <c r="Q93" s="66"/>
      <c r="R93" s="66"/>
    </row>
    <row r="94" spans="1:18" ht="16.5">
      <c r="A94" s="106"/>
      <c r="B94" s="69"/>
      <c r="C94" s="69"/>
      <c r="D94" s="77"/>
      <c r="E94" s="69"/>
      <c r="F94" s="69"/>
      <c r="G94" s="69"/>
      <c r="H94" s="79"/>
      <c r="I94" s="82"/>
      <c r="J94" s="65"/>
      <c r="K94" s="65"/>
      <c r="L94" s="66"/>
      <c r="M94" s="66"/>
      <c r="N94" s="66"/>
      <c r="O94" s="66"/>
      <c r="P94" s="66"/>
      <c r="Q94" s="66"/>
      <c r="R94" s="66"/>
    </row>
    <row r="95" spans="1:18" ht="16.5">
      <c r="A95" s="106"/>
      <c r="B95" s="69"/>
      <c r="C95" s="69"/>
      <c r="D95" s="77"/>
      <c r="E95" s="69"/>
      <c r="F95" s="69"/>
      <c r="G95" s="69"/>
      <c r="H95" s="79"/>
      <c r="I95" s="82"/>
      <c r="J95" s="65"/>
      <c r="K95" s="65"/>
      <c r="L95" s="66"/>
      <c r="M95" s="66"/>
      <c r="N95" s="66"/>
      <c r="O95" s="66"/>
      <c r="P95" s="66"/>
      <c r="Q95" s="66"/>
      <c r="R95" s="66"/>
    </row>
    <row r="96" spans="1:18" ht="16.5">
      <c r="A96" s="96"/>
      <c r="B96" s="100"/>
      <c r="C96" s="100"/>
      <c r="D96" s="101"/>
      <c r="E96" s="100"/>
      <c r="F96" s="100"/>
      <c r="G96" s="100"/>
      <c r="H96" s="91"/>
      <c r="I96" s="102"/>
      <c r="J96" s="65"/>
      <c r="K96" s="65"/>
      <c r="L96" s="66"/>
      <c r="M96" s="66"/>
      <c r="N96" s="66"/>
      <c r="O96" s="66"/>
      <c r="P96" s="66"/>
      <c r="Q96" s="66"/>
      <c r="R96" s="66"/>
    </row>
    <row r="97" spans="1:18" ht="16.5">
      <c r="A97" s="106"/>
      <c r="B97" s="69"/>
      <c r="C97" s="69"/>
      <c r="D97" s="77"/>
      <c r="E97" s="69"/>
      <c r="F97" s="69"/>
      <c r="G97" s="69"/>
      <c r="H97" s="79"/>
      <c r="I97" s="82"/>
      <c r="J97" s="65"/>
      <c r="K97" s="65"/>
      <c r="L97" s="66"/>
      <c r="M97" s="66"/>
      <c r="N97" s="66"/>
      <c r="O97" s="66"/>
      <c r="P97" s="66"/>
      <c r="Q97" s="66"/>
      <c r="R97" s="66"/>
    </row>
    <row r="98" spans="1:18" ht="16.5">
      <c r="A98" s="106"/>
      <c r="B98" s="69"/>
      <c r="C98" s="69"/>
      <c r="D98" s="77"/>
      <c r="E98" s="69"/>
      <c r="F98" s="69"/>
      <c r="G98" s="69"/>
      <c r="H98" s="79"/>
      <c r="I98" s="82"/>
      <c r="J98" s="65"/>
      <c r="K98" s="65"/>
      <c r="L98" s="66"/>
      <c r="M98" s="66"/>
      <c r="N98" s="66"/>
      <c r="O98" s="66"/>
      <c r="P98" s="66"/>
      <c r="Q98" s="66"/>
      <c r="R98" s="66"/>
    </row>
    <row r="99" spans="1:18" ht="16.5">
      <c r="A99" s="106"/>
      <c r="B99" s="69"/>
      <c r="C99" s="69"/>
      <c r="D99" s="77"/>
      <c r="E99" s="69"/>
      <c r="F99" s="69"/>
      <c r="G99" s="69"/>
      <c r="H99" s="79"/>
      <c r="I99" s="82"/>
      <c r="J99" s="65"/>
      <c r="K99" s="65"/>
      <c r="L99" s="66"/>
      <c r="M99" s="66"/>
      <c r="N99" s="66"/>
      <c r="O99" s="66"/>
      <c r="P99" s="66"/>
      <c r="Q99" s="66"/>
      <c r="R99" s="66"/>
    </row>
    <row r="100" spans="1:18" ht="16.5">
      <c r="A100" s="106"/>
      <c r="B100" s="69"/>
      <c r="C100" s="69"/>
      <c r="D100" s="77"/>
      <c r="E100" s="69"/>
      <c r="F100" s="69"/>
      <c r="G100" s="69"/>
      <c r="H100" s="79"/>
      <c r="I100" s="82"/>
      <c r="J100" s="65"/>
      <c r="K100" s="65"/>
      <c r="L100" s="66"/>
      <c r="M100" s="66"/>
      <c r="N100" s="66"/>
      <c r="O100" s="66"/>
      <c r="P100" s="66"/>
      <c r="Q100" s="66"/>
      <c r="R100" s="66"/>
    </row>
    <row r="101" spans="1:18" ht="16.5">
      <c r="A101" s="106"/>
      <c r="B101" s="69"/>
      <c r="C101" s="69"/>
      <c r="D101" s="77"/>
      <c r="E101" s="69"/>
      <c r="F101" s="69"/>
      <c r="G101" s="69"/>
      <c r="H101" s="79"/>
      <c r="I101" s="82"/>
      <c r="J101" s="65"/>
      <c r="K101" s="65"/>
      <c r="L101" s="66"/>
      <c r="M101" s="66"/>
      <c r="N101" s="66"/>
      <c r="O101" s="66"/>
      <c r="P101" s="66"/>
      <c r="Q101" s="66"/>
      <c r="R101" s="66"/>
    </row>
    <row r="102" spans="1:18" ht="16.5">
      <c r="A102" s="106"/>
      <c r="B102" s="69"/>
      <c r="C102" s="69"/>
      <c r="D102" s="77"/>
      <c r="E102" s="69"/>
      <c r="F102" s="69"/>
      <c r="G102" s="69"/>
      <c r="H102" s="79"/>
      <c r="I102" s="82"/>
      <c r="J102" s="65"/>
      <c r="K102" s="65"/>
      <c r="L102" s="66"/>
      <c r="M102" s="66"/>
      <c r="N102" s="66"/>
      <c r="O102" s="66"/>
      <c r="P102" s="66"/>
      <c r="Q102" s="66"/>
      <c r="R102" s="66"/>
    </row>
    <row r="103" spans="1:18" ht="16.5">
      <c r="A103" s="106"/>
      <c r="B103" s="69"/>
      <c r="C103" s="69"/>
      <c r="D103" s="77"/>
      <c r="E103" s="69"/>
      <c r="F103" s="69"/>
      <c r="G103" s="69"/>
      <c r="H103" s="79"/>
      <c r="I103" s="82"/>
      <c r="J103" s="65"/>
      <c r="K103" s="65"/>
      <c r="L103" s="66"/>
      <c r="M103" s="66"/>
      <c r="N103" s="66"/>
      <c r="O103" s="66"/>
      <c r="P103" s="66"/>
      <c r="Q103" s="66"/>
      <c r="R103" s="66"/>
    </row>
    <row r="104" spans="1:18" ht="16.5">
      <c r="A104" s="106"/>
      <c r="B104" s="69"/>
      <c r="C104" s="69"/>
      <c r="D104" s="77"/>
      <c r="E104" s="69"/>
      <c r="F104" s="69"/>
      <c r="G104" s="69"/>
      <c r="H104" s="79"/>
      <c r="I104" s="82"/>
      <c r="J104" s="65"/>
      <c r="K104" s="65"/>
      <c r="L104" s="66"/>
      <c r="M104" s="66"/>
      <c r="N104" s="66"/>
      <c r="O104" s="66"/>
      <c r="P104" s="66"/>
      <c r="Q104" s="66"/>
      <c r="R104" s="66"/>
    </row>
    <row r="105" spans="1:18" ht="16.5">
      <c r="A105" s="107"/>
      <c r="B105" s="84"/>
      <c r="C105" s="84"/>
      <c r="D105" s="85"/>
      <c r="E105" s="84"/>
      <c r="F105" s="84"/>
      <c r="G105" s="84"/>
      <c r="H105" s="86"/>
      <c r="I105" s="87"/>
      <c r="J105" s="65"/>
      <c r="K105" s="65"/>
      <c r="L105" s="66"/>
      <c r="M105" s="66"/>
      <c r="N105" s="66"/>
      <c r="O105" s="66"/>
      <c r="P105" s="66"/>
      <c r="Q105" s="66"/>
      <c r="R105" s="66"/>
    </row>
    <row r="106" spans="1:18" ht="16.5">
      <c r="A106" s="68"/>
      <c r="B106" s="69"/>
      <c r="C106" s="69"/>
      <c r="D106" s="69"/>
      <c r="E106" s="69"/>
      <c r="F106" s="69"/>
      <c r="G106" s="69"/>
      <c r="H106" s="69"/>
      <c r="I106" s="65"/>
      <c r="J106" s="65"/>
      <c r="K106" s="65"/>
      <c r="L106" s="66"/>
      <c r="M106" s="66"/>
      <c r="N106" s="66"/>
      <c r="O106" s="66"/>
      <c r="P106" s="66"/>
      <c r="Q106" s="66"/>
      <c r="R106" s="66"/>
    </row>
    <row r="107" spans="1:18" ht="16.5">
      <c r="A107" s="68"/>
      <c r="B107" s="69"/>
      <c r="C107" s="69"/>
      <c r="D107" s="69"/>
      <c r="E107" s="69"/>
      <c r="F107" s="69"/>
      <c r="G107" s="69"/>
      <c r="H107" s="69"/>
      <c r="I107" s="65"/>
      <c r="J107" s="65"/>
      <c r="K107" s="65"/>
      <c r="L107" s="66"/>
      <c r="M107" s="66"/>
      <c r="N107" s="66"/>
      <c r="O107" s="66"/>
      <c r="P107" s="66"/>
      <c r="Q107" s="66"/>
      <c r="R107" s="66"/>
    </row>
    <row r="108" spans="1:18" ht="16.5">
      <c r="A108" s="65"/>
      <c r="B108" s="65"/>
      <c r="C108" s="65"/>
      <c r="D108" s="65"/>
      <c r="E108" s="65"/>
      <c r="F108" s="65"/>
      <c r="G108" s="65"/>
      <c r="H108" s="69"/>
      <c r="I108" s="65"/>
      <c r="J108" s="65"/>
      <c r="K108" s="65"/>
      <c r="L108" s="66"/>
      <c r="M108" s="66"/>
      <c r="N108" s="66"/>
      <c r="O108" s="66"/>
      <c r="P108" s="66"/>
      <c r="Q108" s="66"/>
      <c r="R108" s="66"/>
    </row>
    <row r="109" spans="1:18" ht="16.5">
      <c r="A109" s="65"/>
      <c r="B109" s="65"/>
      <c r="C109" s="65"/>
      <c r="D109" s="65"/>
      <c r="E109" s="65"/>
      <c r="F109" s="65"/>
      <c r="G109" s="65"/>
      <c r="H109" s="69"/>
      <c r="I109" s="65"/>
      <c r="J109" s="65"/>
      <c r="K109" s="65"/>
      <c r="L109" s="66"/>
      <c r="M109" s="66"/>
      <c r="N109" s="66"/>
      <c r="O109" s="66"/>
      <c r="P109" s="66"/>
      <c r="Q109" s="66"/>
      <c r="R109" s="66"/>
    </row>
    <row r="110" spans="1:18" ht="16.5">
      <c r="A110" s="65"/>
      <c r="B110" s="65"/>
      <c r="C110" s="65"/>
      <c r="D110" s="65"/>
      <c r="E110" s="65"/>
      <c r="F110" s="65"/>
      <c r="G110" s="65"/>
      <c r="H110" s="69"/>
      <c r="I110" s="65"/>
      <c r="J110" s="65"/>
      <c r="K110" s="65"/>
      <c r="L110" s="66"/>
      <c r="M110" s="66"/>
      <c r="N110" s="66"/>
      <c r="O110" s="66"/>
      <c r="P110" s="66"/>
      <c r="Q110" s="66"/>
      <c r="R110" s="66"/>
    </row>
    <row r="111" spans="1:18" ht="16.5">
      <c r="A111" s="65"/>
      <c r="B111" s="65"/>
      <c r="C111" s="65"/>
      <c r="D111" s="65"/>
      <c r="E111" s="65"/>
      <c r="F111" s="65"/>
      <c r="G111" s="65"/>
      <c r="H111" s="69"/>
      <c r="I111" s="65"/>
      <c r="J111" s="65"/>
      <c r="K111" s="65"/>
      <c r="L111" s="66"/>
      <c r="M111" s="66"/>
      <c r="N111" s="66"/>
      <c r="O111" s="66"/>
      <c r="P111" s="66"/>
      <c r="Q111" s="66"/>
      <c r="R111" s="66"/>
    </row>
    <row r="112" spans="1:18" ht="16.5">
      <c r="A112" s="65"/>
      <c r="B112" s="65"/>
      <c r="C112" s="65"/>
      <c r="D112" s="65"/>
      <c r="E112" s="65"/>
      <c r="F112" s="65"/>
      <c r="G112" s="65"/>
      <c r="H112" s="69"/>
      <c r="I112" s="65"/>
      <c r="J112" s="65"/>
      <c r="K112" s="65"/>
      <c r="L112" s="66"/>
      <c r="M112" s="66"/>
      <c r="N112" s="66"/>
      <c r="O112" s="66"/>
      <c r="P112" s="66"/>
      <c r="Q112" s="66"/>
      <c r="R112" s="66"/>
    </row>
    <row r="113" spans="1:18" ht="16.5">
      <c r="A113" s="65"/>
      <c r="B113" s="65"/>
      <c r="C113" s="65"/>
      <c r="D113" s="65"/>
      <c r="E113" s="65"/>
      <c r="F113" s="65"/>
      <c r="G113" s="65"/>
      <c r="H113" s="69"/>
      <c r="I113" s="65"/>
      <c r="J113" s="65"/>
      <c r="K113" s="65"/>
      <c r="L113" s="66"/>
      <c r="M113" s="66"/>
      <c r="N113" s="66"/>
      <c r="O113" s="66"/>
      <c r="P113" s="66"/>
      <c r="Q113" s="66"/>
      <c r="R113" s="66"/>
    </row>
    <row r="114" spans="1:18" ht="16.5">
      <c r="A114" s="65"/>
      <c r="B114" s="65"/>
      <c r="C114" s="65"/>
      <c r="D114" s="65"/>
      <c r="E114" s="65"/>
      <c r="F114" s="65"/>
      <c r="G114" s="65"/>
      <c r="H114" s="69"/>
      <c r="I114" s="65"/>
      <c r="J114" s="65"/>
      <c r="K114" s="65"/>
      <c r="L114" s="66"/>
      <c r="M114" s="66"/>
      <c r="N114" s="66"/>
      <c r="O114" s="66"/>
      <c r="P114" s="66"/>
      <c r="Q114" s="66"/>
      <c r="R114" s="66"/>
    </row>
    <row r="115" spans="1:18" ht="16.5">
      <c r="A115" s="65"/>
      <c r="B115" s="65"/>
      <c r="C115" s="65"/>
      <c r="D115" s="65"/>
      <c r="E115" s="65"/>
      <c r="F115" s="65"/>
      <c r="G115" s="65"/>
      <c r="H115" s="69"/>
      <c r="I115" s="65"/>
      <c r="J115" s="65"/>
      <c r="K115" s="65"/>
      <c r="L115" s="66"/>
      <c r="M115" s="66"/>
      <c r="N115" s="66"/>
      <c r="O115" s="66"/>
      <c r="P115" s="66"/>
      <c r="Q115" s="66"/>
      <c r="R115" s="66"/>
    </row>
    <row r="116" spans="1:18" ht="16.5">
      <c r="A116" s="65"/>
      <c r="B116" s="65"/>
      <c r="C116" s="65"/>
      <c r="D116" s="65"/>
      <c r="E116" s="65"/>
      <c r="F116" s="65"/>
      <c r="G116" s="65"/>
      <c r="H116" s="69"/>
      <c r="I116" s="65"/>
      <c r="J116" s="65"/>
      <c r="K116" s="65"/>
      <c r="L116" s="66"/>
      <c r="M116" s="66"/>
      <c r="N116" s="66"/>
      <c r="O116" s="66"/>
      <c r="P116" s="66"/>
      <c r="Q116" s="66"/>
      <c r="R116" s="66"/>
    </row>
    <row r="117" spans="1:18" ht="16.5">
      <c r="A117" s="65"/>
      <c r="B117" s="65"/>
      <c r="C117" s="65"/>
      <c r="D117" s="65"/>
      <c r="E117" s="65"/>
      <c r="F117" s="65"/>
      <c r="G117" s="65"/>
      <c r="H117" s="69"/>
      <c r="I117" s="65"/>
      <c r="J117" s="65"/>
      <c r="K117" s="65"/>
      <c r="L117" s="66"/>
      <c r="M117" s="66"/>
      <c r="N117" s="66"/>
      <c r="O117" s="66"/>
      <c r="P117" s="66"/>
      <c r="Q117" s="66"/>
      <c r="R117" s="66"/>
    </row>
    <row r="118" spans="1:18" ht="16.5">
      <c r="A118" s="65"/>
      <c r="B118" s="65"/>
      <c r="C118" s="65"/>
      <c r="D118" s="65"/>
      <c r="E118" s="65"/>
      <c r="F118" s="65"/>
      <c r="G118" s="65"/>
      <c r="H118" s="69"/>
      <c r="I118" s="65"/>
      <c r="J118" s="65"/>
      <c r="K118" s="65"/>
      <c r="L118" s="66"/>
      <c r="M118" s="66"/>
      <c r="N118" s="66"/>
      <c r="O118" s="66"/>
      <c r="P118" s="66"/>
      <c r="Q118" s="66"/>
      <c r="R118" s="66"/>
    </row>
    <row r="119" spans="1:18" ht="16.5">
      <c r="A119" s="65"/>
      <c r="B119" s="65"/>
      <c r="C119" s="65"/>
      <c r="D119" s="65"/>
      <c r="E119" s="65"/>
      <c r="F119" s="65"/>
      <c r="G119" s="65"/>
      <c r="H119" s="69"/>
      <c r="I119" s="65"/>
      <c r="J119" s="65"/>
      <c r="K119" s="65"/>
      <c r="L119" s="66"/>
      <c r="M119" s="66"/>
      <c r="N119" s="66"/>
      <c r="O119" s="66"/>
      <c r="P119" s="66"/>
      <c r="Q119" s="66"/>
      <c r="R119" s="66"/>
    </row>
    <row r="120" spans="1:18" ht="16.5">
      <c r="A120" s="65"/>
      <c r="B120" s="65"/>
      <c r="C120" s="65"/>
      <c r="D120" s="65"/>
      <c r="E120" s="65"/>
      <c r="F120" s="65"/>
      <c r="G120" s="65"/>
      <c r="H120" s="69"/>
      <c r="I120" s="65"/>
      <c r="J120" s="65"/>
      <c r="K120" s="65"/>
      <c r="L120" s="66"/>
      <c r="M120" s="66"/>
      <c r="N120" s="66"/>
      <c r="O120" s="66"/>
      <c r="P120" s="66"/>
      <c r="Q120" s="66"/>
      <c r="R120" s="66"/>
    </row>
    <row r="121" spans="1:18" ht="16.5">
      <c r="A121" s="65"/>
      <c r="B121" s="65"/>
      <c r="C121" s="65"/>
      <c r="D121" s="65"/>
      <c r="E121" s="65"/>
      <c r="F121" s="65"/>
      <c r="G121" s="65"/>
      <c r="H121" s="65"/>
      <c r="I121" s="65"/>
      <c r="J121" s="65"/>
      <c r="K121" s="65"/>
      <c r="L121" s="66"/>
      <c r="M121" s="66"/>
      <c r="N121" s="66"/>
      <c r="O121" s="66"/>
      <c r="P121" s="66"/>
      <c r="Q121" s="66"/>
      <c r="R121" s="66"/>
    </row>
    <row r="122" spans="1:18" ht="16.5">
      <c r="A122" s="65"/>
      <c r="B122" s="65"/>
      <c r="C122" s="65"/>
      <c r="D122" s="65"/>
      <c r="E122" s="65"/>
      <c r="F122" s="65"/>
      <c r="G122" s="65"/>
      <c r="H122" s="65"/>
      <c r="I122" s="65"/>
      <c r="J122" s="65"/>
      <c r="K122" s="65"/>
      <c r="L122" s="66"/>
      <c r="M122" s="66"/>
      <c r="N122" s="66"/>
      <c r="O122" s="66"/>
      <c r="P122" s="66"/>
      <c r="Q122" s="66"/>
      <c r="R122" s="66"/>
    </row>
    <row r="123" spans="1:18" ht="16.5">
      <c r="A123" s="65"/>
      <c r="B123" s="65"/>
      <c r="C123" s="65"/>
      <c r="D123" s="65"/>
      <c r="E123" s="65"/>
      <c r="F123" s="65"/>
      <c r="G123" s="65"/>
      <c r="H123" s="65"/>
      <c r="I123" s="65"/>
      <c r="J123" s="65"/>
      <c r="K123" s="65"/>
      <c r="L123" s="66"/>
      <c r="M123" s="66"/>
      <c r="N123" s="66"/>
      <c r="O123" s="66"/>
      <c r="P123" s="66"/>
      <c r="Q123" s="66"/>
      <c r="R123" s="66"/>
    </row>
    <row r="124" spans="1:18" ht="16.5">
      <c r="A124" s="65"/>
      <c r="B124" s="65"/>
      <c r="C124" s="65"/>
      <c r="D124" s="65"/>
      <c r="E124" s="65"/>
      <c r="F124" s="65"/>
      <c r="G124" s="65"/>
      <c r="H124" s="65"/>
      <c r="I124" s="65"/>
      <c r="J124" s="65"/>
      <c r="K124" s="65"/>
      <c r="L124" s="66"/>
      <c r="M124" s="66"/>
      <c r="N124" s="66"/>
      <c r="O124" s="66"/>
      <c r="P124" s="66"/>
      <c r="Q124" s="66"/>
      <c r="R124" s="66"/>
    </row>
    <row r="125" spans="1:18" ht="16.5">
      <c r="A125" s="65"/>
      <c r="B125" s="65"/>
      <c r="C125" s="65"/>
      <c r="D125" s="65"/>
      <c r="E125" s="65"/>
      <c r="F125" s="65"/>
      <c r="G125" s="65"/>
      <c r="H125" s="65"/>
      <c r="I125" s="65"/>
      <c r="J125" s="65"/>
      <c r="K125" s="65"/>
      <c r="L125" s="66"/>
      <c r="M125" s="66"/>
      <c r="N125" s="66"/>
      <c r="O125" s="66"/>
      <c r="P125" s="66"/>
      <c r="Q125" s="66"/>
      <c r="R125" s="66"/>
    </row>
    <row r="126" spans="1:18" ht="16.5">
      <c r="A126" s="65"/>
      <c r="B126" s="65"/>
      <c r="C126" s="65"/>
      <c r="D126" s="65"/>
      <c r="E126" s="65"/>
      <c r="F126" s="65"/>
      <c r="G126" s="65"/>
      <c r="H126" s="65"/>
      <c r="I126" s="65"/>
      <c r="J126" s="65"/>
      <c r="K126" s="65"/>
      <c r="L126" s="66"/>
      <c r="M126" s="66"/>
      <c r="N126" s="66"/>
      <c r="O126" s="66"/>
      <c r="P126" s="66"/>
      <c r="Q126" s="66"/>
      <c r="R126" s="66"/>
    </row>
    <row r="127" spans="1:18" ht="16.5">
      <c r="A127" s="65"/>
      <c r="B127" s="65"/>
      <c r="C127" s="65"/>
      <c r="D127" s="65"/>
      <c r="E127" s="65"/>
      <c r="F127" s="65"/>
      <c r="G127" s="65"/>
      <c r="H127" s="65"/>
      <c r="I127" s="65"/>
      <c r="J127" s="65"/>
      <c r="K127" s="65"/>
      <c r="L127" s="66"/>
      <c r="M127" s="66"/>
      <c r="N127" s="66"/>
      <c r="O127" s="66"/>
      <c r="P127" s="66"/>
      <c r="Q127" s="66"/>
      <c r="R127" s="66"/>
    </row>
    <row r="128" spans="1:18" ht="16.5">
      <c r="A128" s="65"/>
      <c r="B128" s="65"/>
      <c r="C128" s="65"/>
      <c r="D128" s="65"/>
      <c r="E128" s="65"/>
      <c r="F128" s="65"/>
      <c r="G128" s="65"/>
      <c r="H128" s="65"/>
      <c r="I128" s="65"/>
      <c r="J128" s="65"/>
      <c r="K128" s="65"/>
      <c r="L128" s="66"/>
      <c r="M128" s="66"/>
      <c r="N128" s="66"/>
      <c r="O128" s="66"/>
      <c r="P128" s="66"/>
      <c r="Q128" s="66"/>
      <c r="R128" s="66"/>
    </row>
    <row r="129" spans="1:18" ht="16.5">
      <c r="A129" s="65"/>
      <c r="B129" s="65"/>
      <c r="C129" s="65"/>
      <c r="D129" s="65"/>
      <c r="E129" s="65"/>
      <c r="F129" s="65"/>
      <c r="G129" s="65"/>
      <c r="H129" s="65"/>
      <c r="I129" s="65"/>
      <c r="J129" s="65"/>
      <c r="K129" s="65"/>
      <c r="L129" s="66"/>
      <c r="M129" s="66"/>
      <c r="N129" s="66"/>
      <c r="O129" s="66"/>
      <c r="P129" s="66"/>
      <c r="Q129" s="66"/>
      <c r="R129" s="66"/>
    </row>
    <row r="130" spans="1:18" ht="16.5">
      <c r="A130" s="65"/>
      <c r="B130" s="65"/>
      <c r="C130" s="65"/>
      <c r="D130" s="65"/>
      <c r="E130" s="65"/>
      <c r="F130" s="65"/>
      <c r="G130" s="65"/>
      <c r="H130" s="65"/>
      <c r="I130" s="65"/>
      <c r="J130" s="65"/>
      <c r="K130" s="65"/>
      <c r="L130" s="66"/>
      <c r="M130" s="66"/>
      <c r="N130" s="66"/>
      <c r="O130" s="66"/>
      <c r="P130" s="66"/>
      <c r="Q130" s="66"/>
      <c r="R130" s="66"/>
    </row>
    <row r="131" spans="1:18" ht="16.5">
      <c r="A131" s="65"/>
      <c r="B131" s="65"/>
      <c r="C131" s="65"/>
      <c r="D131" s="65"/>
      <c r="E131" s="65"/>
      <c r="F131" s="65"/>
      <c r="G131" s="65"/>
      <c r="H131" s="65"/>
      <c r="I131" s="65"/>
      <c r="J131" s="65"/>
      <c r="K131" s="65"/>
      <c r="L131" s="66"/>
      <c r="M131" s="66"/>
      <c r="N131" s="66"/>
      <c r="O131" s="66"/>
      <c r="P131" s="66"/>
      <c r="Q131" s="66"/>
      <c r="R131" s="66"/>
    </row>
    <row r="132" spans="1:18" ht="16.5">
      <c r="A132" s="65"/>
      <c r="B132" s="65"/>
      <c r="C132" s="65"/>
      <c r="D132" s="65"/>
      <c r="E132" s="65"/>
      <c r="F132" s="65"/>
      <c r="G132" s="65"/>
      <c r="H132" s="65"/>
      <c r="I132" s="65"/>
      <c r="J132" s="65"/>
      <c r="K132" s="65"/>
      <c r="L132" s="66"/>
      <c r="M132" s="66"/>
      <c r="N132" s="66"/>
      <c r="O132" s="66"/>
      <c r="P132" s="66"/>
      <c r="Q132" s="66"/>
      <c r="R132" s="66"/>
    </row>
    <row r="133" spans="1:18" ht="16.5">
      <c r="A133" s="65"/>
      <c r="B133" s="65"/>
      <c r="C133" s="65"/>
      <c r="D133" s="65"/>
      <c r="E133" s="65"/>
      <c r="F133" s="65"/>
      <c r="G133" s="65"/>
      <c r="H133" s="65"/>
      <c r="I133" s="65"/>
      <c r="J133" s="65"/>
      <c r="K133" s="65"/>
      <c r="L133" s="66"/>
      <c r="M133" s="66"/>
      <c r="N133" s="66"/>
      <c r="O133" s="66"/>
      <c r="P133" s="66"/>
      <c r="Q133" s="66"/>
      <c r="R133" s="66"/>
    </row>
    <row r="134" spans="1:18" ht="16.5">
      <c r="A134" s="65"/>
      <c r="B134" s="65"/>
      <c r="C134" s="65"/>
      <c r="D134" s="65"/>
      <c r="E134" s="65"/>
      <c r="F134" s="65"/>
      <c r="G134" s="65"/>
      <c r="H134" s="65"/>
      <c r="I134" s="65"/>
      <c r="J134" s="65"/>
      <c r="K134" s="65"/>
      <c r="L134" s="66"/>
      <c r="M134" s="66"/>
      <c r="N134" s="66"/>
      <c r="O134" s="66"/>
      <c r="P134" s="66"/>
      <c r="Q134" s="66"/>
      <c r="R134" s="66"/>
    </row>
    <row r="135" spans="1:18" ht="16.5">
      <c r="A135" s="65"/>
      <c r="B135" s="65"/>
      <c r="C135" s="65"/>
      <c r="D135" s="65"/>
      <c r="E135" s="65"/>
      <c r="F135" s="65"/>
      <c r="G135" s="65"/>
      <c r="H135" s="65"/>
      <c r="I135" s="65"/>
      <c r="J135" s="65"/>
      <c r="K135" s="65"/>
      <c r="L135" s="66"/>
      <c r="M135" s="66"/>
      <c r="N135" s="66"/>
      <c r="O135" s="66"/>
      <c r="P135" s="66"/>
      <c r="Q135" s="66"/>
      <c r="R135" s="66"/>
    </row>
    <row r="136" spans="1:18" ht="16.5">
      <c r="A136" s="65"/>
      <c r="B136" s="65"/>
      <c r="C136" s="65"/>
      <c r="D136" s="65"/>
      <c r="E136" s="65"/>
      <c r="F136" s="65"/>
      <c r="G136" s="65"/>
      <c r="H136" s="65"/>
      <c r="I136" s="65"/>
      <c r="J136" s="65"/>
      <c r="K136" s="65"/>
      <c r="L136" s="66"/>
      <c r="M136" s="66"/>
      <c r="N136" s="66"/>
      <c r="O136" s="66"/>
      <c r="P136" s="66"/>
      <c r="Q136" s="66"/>
      <c r="R136" s="66"/>
    </row>
    <row r="137" spans="1:18" ht="16.5">
      <c r="A137" s="65"/>
      <c r="B137" s="65"/>
      <c r="C137" s="65"/>
      <c r="D137" s="65"/>
      <c r="E137" s="65"/>
      <c r="F137" s="65"/>
      <c r="G137" s="65"/>
      <c r="H137" s="65"/>
      <c r="I137" s="65"/>
      <c r="J137" s="65"/>
      <c r="K137" s="65"/>
      <c r="L137" s="66"/>
      <c r="M137" s="66"/>
      <c r="N137" s="66"/>
      <c r="O137" s="66"/>
      <c r="P137" s="66"/>
      <c r="Q137" s="66"/>
      <c r="R137" s="66"/>
    </row>
    <row r="138" spans="1:18" ht="16.5">
      <c r="A138" s="65"/>
      <c r="B138" s="65"/>
      <c r="C138" s="65"/>
      <c r="D138" s="65"/>
      <c r="E138" s="65"/>
      <c r="F138" s="65"/>
      <c r="G138" s="65"/>
      <c r="H138" s="65"/>
      <c r="I138" s="65"/>
      <c r="J138" s="65"/>
      <c r="K138" s="65"/>
      <c r="L138" s="66"/>
      <c r="M138" s="66"/>
      <c r="N138" s="66"/>
      <c r="O138" s="66"/>
      <c r="P138" s="66"/>
      <c r="Q138" s="66"/>
      <c r="R138" s="66"/>
    </row>
    <row r="139" spans="1:18" ht="16.5">
      <c r="A139" s="65"/>
      <c r="B139" s="65"/>
      <c r="C139" s="65"/>
      <c r="D139" s="65"/>
      <c r="E139" s="65"/>
      <c r="F139" s="65"/>
      <c r="G139" s="65"/>
      <c r="H139" s="65"/>
      <c r="I139" s="65"/>
      <c r="J139" s="65"/>
      <c r="K139" s="65"/>
      <c r="L139" s="66"/>
      <c r="M139" s="66"/>
      <c r="N139" s="66"/>
      <c r="O139" s="66"/>
      <c r="P139" s="66"/>
      <c r="Q139" s="66"/>
      <c r="R139" s="66"/>
    </row>
    <row r="140" spans="1:18" ht="16.5">
      <c r="A140" s="65"/>
      <c r="B140" s="65"/>
      <c r="C140" s="65"/>
      <c r="D140" s="65"/>
      <c r="E140" s="65"/>
      <c r="F140" s="65"/>
      <c r="G140" s="65"/>
      <c r="H140" s="65"/>
      <c r="I140" s="65"/>
      <c r="J140" s="65"/>
      <c r="K140" s="65"/>
      <c r="L140" s="66"/>
      <c r="M140" s="66"/>
      <c r="N140" s="66"/>
      <c r="O140" s="66"/>
      <c r="P140" s="66"/>
      <c r="Q140" s="66"/>
      <c r="R140" s="66"/>
    </row>
    <row r="141" spans="1:18" ht="16.5">
      <c r="A141" s="65"/>
      <c r="B141" s="65"/>
      <c r="C141" s="65"/>
      <c r="D141" s="65"/>
      <c r="E141" s="65"/>
      <c r="F141" s="65"/>
      <c r="G141" s="65"/>
      <c r="H141" s="65"/>
      <c r="I141" s="65"/>
      <c r="J141" s="65"/>
      <c r="K141" s="65"/>
      <c r="L141" s="66"/>
      <c r="M141" s="66"/>
      <c r="N141" s="66"/>
      <c r="O141" s="66"/>
      <c r="P141" s="66"/>
      <c r="Q141" s="66"/>
      <c r="R141" s="66"/>
    </row>
    <row r="142" spans="1:18" ht="16.5">
      <c r="A142" s="65"/>
      <c r="B142" s="65"/>
      <c r="C142" s="65"/>
      <c r="D142" s="65"/>
      <c r="E142" s="65"/>
      <c r="F142" s="65"/>
      <c r="G142" s="65"/>
      <c r="H142" s="65"/>
      <c r="I142" s="65"/>
      <c r="J142" s="65"/>
      <c r="K142" s="65"/>
      <c r="L142" s="66"/>
      <c r="M142" s="66"/>
      <c r="N142" s="66"/>
      <c r="O142" s="66"/>
      <c r="P142" s="66"/>
      <c r="Q142" s="66"/>
      <c r="R142" s="66"/>
    </row>
    <row r="143" spans="1:18" ht="16.5">
      <c r="A143" s="66"/>
      <c r="B143" s="65"/>
      <c r="C143" s="65"/>
      <c r="D143" s="65"/>
      <c r="E143" s="65"/>
      <c r="F143" s="65"/>
      <c r="G143" s="65"/>
      <c r="H143" s="65"/>
      <c r="I143" s="65"/>
      <c r="J143" s="65"/>
      <c r="K143" s="65"/>
      <c r="L143" s="66"/>
      <c r="M143" s="66"/>
      <c r="N143" s="66"/>
      <c r="O143" s="66"/>
      <c r="P143" s="66"/>
      <c r="Q143" s="66"/>
      <c r="R143" s="66"/>
    </row>
    <row r="144" spans="1:18" ht="16.5">
      <c r="A144" s="66"/>
      <c r="B144" s="65"/>
      <c r="C144" s="65"/>
      <c r="D144" s="65"/>
      <c r="E144" s="65"/>
      <c r="F144" s="65"/>
      <c r="G144" s="65"/>
      <c r="H144" s="65"/>
      <c r="I144" s="65"/>
      <c r="J144" s="65"/>
      <c r="K144" s="65"/>
      <c r="L144" s="66"/>
      <c r="M144" s="66"/>
      <c r="N144" s="66"/>
      <c r="O144" s="66"/>
      <c r="P144" s="66"/>
      <c r="Q144" s="66"/>
      <c r="R144" s="66"/>
    </row>
    <row r="145" spans="1:18" ht="16.5">
      <c r="A145" s="66"/>
      <c r="B145" s="65"/>
      <c r="C145" s="65"/>
      <c r="D145" s="65"/>
      <c r="E145" s="65"/>
      <c r="F145" s="65"/>
      <c r="G145" s="65"/>
      <c r="H145" s="65"/>
      <c r="I145" s="65"/>
      <c r="J145" s="65"/>
      <c r="K145" s="65"/>
      <c r="L145" s="66"/>
      <c r="M145" s="66"/>
      <c r="N145" s="66"/>
      <c r="O145" s="66"/>
      <c r="P145" s="66"/>
      <c r="Q145" s="66"/>
      <c r="R145" s="66"/>
    </row>
    <row r="146" spans="1:18" ht="16.5">
      <c r="A146" s="66"/>
      <c r="B146" s="65"/>
      <c r="C146" s="65"/>
      <c r="D146" s="65"/>
      <c r="E146" s="65"/>
      <c r="F146" s="65"/>
      <c r="G146" s="65"/>
      <c r="H146" s="65"/>
      <c r="I146" s="65"/>
      <c r="J146" s="65"/>
      <c r="K146" s="65"/>
      <c r="L146" s="66"/>
      <c r="M146" s="66"/>
      <c r="N146" s="66"/>
      <c r="O146" s="66"/>
      <c r="P146" s="66"/>
      <c r="Q146" s="66"/>
      <c r="R146" s="66"/>
    </row>
    <row r="147" spans="2:11" ht="12.75">
      <c r="B147" s="67"/>
      <c r="C147" s="67"/>
      <c r="D147" s="67"/>
      <c r="E147" s="67"/>
      <c r="F147" s="67"/>
      <c r="G147" s="67"/>
      <c r="H147" s="67"/>
      <c r="I147" s="67"/>
      <c r="J147" s="67"/>
      <c r="K147" s="67"/>
    </row>
    <row r="148" spans="2:11" ht="12.75">
      <c r="B148" s="67"/>
      <c r="C148" s="67"/>
      <c r="D148" s="67"/>
      <c r="E148" s="67"/>
      <c r="F148" s="67"/>
      <c r="G148" s="67"/>
      <c r="H148" s="67"/>
      <c r="I148" s="67"/>
      <c r="J148" s="67"/>
      <c r="K148" s="67"/>
    </row>
    <row r="149" spans="2:11" ht="12.75">
      <c r="B149" s="67"/>
      <c r="C149" s="67"/>
      <c r="D149" s="67"/>
      <c r="E149" s="67"/>
      <c r="F149" s="67"/>
      <c r="G149" s="67"/>
      <c r="H149" s="67"/>
      <c r="I149" s="67"/>
      <c r="J149" s="67"/>
      <c r="K149" s="67"/>
    </row>
    <row r="150" spans="2:11" ht="12.75">
      <c r="B150" s="67"/>
      <c r="C150" s="67"/>
      <c r="D150" s="67"/>
      <c r="E150" s="67"/>
      <c r="F150" s="67"/>
      <c r="G150" s="67"/>
      <c r="H150" s="67"/>
      <c r="I150" s="67"/>
      <c r="J150" s="67"/>
      <c r="K150" s="67"/>
    </row>
    <row r="151" spans="2:11" ht="12.75">
      <c r="B151" s="67"/>
      <c r="C151" s="67"/>
      <c r="D151" s="67"/>
      <c r="E151" s="67"/>
      <c r="F151" s="67"/>
      <c r="G151" s="67"/>
      <c r="H151" s="67"/>
      <c r="I151" s="67"/>
      <c r="J151" s="67"/>
      <c r="K151" s="67"/>
    </row>
    <row r="152" spans="2:11" ht="12.75">
      <c r="B152" s="67"/>
      <c r="C152" s="67"/>
      <c r="D152" s="67"/>
      <c r="E152" s="67"/>
      <c r="F152" s="67"/>
      <c r="G152" s="67"/>
      <c r="H152" s="67"/>
      <c r="I152" s="67"/>
      <c r="J152" s="67"/>
      <c r="K152" s="67"/>
    </row>
    <row r="153" spans="2:11" ht="12.75">
      <c r="B153" s="67"/>
      <c r="C153" s="67"/>
      <c r="D153" s="67"/>
      <c r="E153" s="67"/>
      <c r="F153" s="67"/>
      <c r="G153" s="67"/>
      <c r="H153" s="67"/>
      <c r="I153" s="67"/>
      <c r="J153" s="67"/>
      <c r="K153" s="67"/>
    </row>
    <row r="154" spans="2:11" ht="12.75">
      <c r="B154" s="67"/>
      <c r="C154" s="67"/>
      <c r="D154" s="67"/>
      <c r="E154" s="67"/>
      <c r="F154" s="67"/>
      <c r="G154" s="67"/>
      <c r="H154" s="67"/>
      <c r="I154" s="67"/>
      <c r="J154" s="67"/>
      <c r="K154" s="67"/>
    </row>
    <row r="155" spans="2:11" ht="12.75">
      <c r="B155" s="67"/>
      <c r="C155" s="67"/>
      <c r="D155" s="67"/>
      <c r="E155" s="67"/>
      <c r="F155" s="67"/>
      <c r="G155" s="67"/>
      <c r="H155" s="67"/>
      <c r="I155" s="67"/>
      <c r="J155" s="67"/>
      <c r="K155" s="67"/>
    </row>
    <row r="156" spans="2:11" ht="12.75">
      <c r="B156" s="67"/>
      <c r="C156" s="67"/>
      <c r="D156" s="67"/>
      <c r="E156" s="67"/>
      <c r="F156" s="67"/>
      <c r="G156" s="67"/>
      <c r="H156" s="67"/>
      <c r="I156" s="67"/>
      <c r="J156" s="67"/>
      <c r="K156" s="67"/>
    </row>
    <row r="157" spans="2:11" ht="12.75">
      <c r="B157" s="67"/>
      <c r="C157" s="67"/>
      <c r="D157" s="67"/>
      <c r="E157" s="67"/>
      <c r="F157" s="67"/>
      <c r="G157" s="67"/>
      <c r="H157" s="67"/>
      <c r="I157" s="67"/>
      <c r="J157" s="67"/>
      <c r="K157" s="67"/>
    </row>
    <row r="158" spans="2:11" ht="12.75">
      <c r="B158" s="67"/>
      <c r="C158" s="67"/>
      <c r="D158" s="67"/>
      <c r="E158" s="67"/>
      <c r="F158" s="67"/>
      <c r="G158" s="67"/>
      <c r="H158" s="67"/>
      <c r="I158" s="67"/>
      <c r="J158" s="67"/>
      <c r="K158" s="67"/>
    </row>
    <row r="159" spans="2:11" ht="12.75">
      <c r="B159" s="67"/>
      <c r="C159" s="67"/>
      <c r="D159" s="67"/>
      <c r="E159" s="67"/>
      <c r="F159" s="67"/>
      <c r="G159" s="67"/>
      <c r="H159" s="67"/>
      <c r="I159" s="67"/>
      <c r="J159" s="67"/>
      <c r="K159" s="67"/>
    </row>
    <row r="160" spans="2:11" ht="12.75">
      <c r="B160" s="67"/>
      <c r="C160" s="67"/>
      <c r="D160" s="67"/>
      <c r="E160" s="67"/>
      <c r="F160" s="67"/>
      <c r="G160" s="67"/>
      <c r="H160" s="67"/>
      <c r="I160" s="67"/>
      <c r="J160" s="67"/>
      <c r="K160" s="67"/>
    </row>
    <row r="161" spans="2:11" ht="12.75">
      <c r="B161" s="67"/>
      <c r="C161" s="67"/>
      <c r="D161" s="67"/>
      <c r="E161" s="67"/>
      <c r="F161" s="67"/>
      <c r="G161" s="67"/>
      <c r="H161" s="67"/>
      <c r="I161" s="67"/>
      <c r="J161" s="67"/>
      <c r="K161" s="67"/>
    </row>
    <row r="162" spans="2:11" ht="12.75">
      <c r="B162" s="67"/>
      <c r="C162" s="67"/>
      <c r="D162" s="67"/>
      <c r="E162" s="67"/>
      <c r="F162" s="67"/>
      <c r="G162" s="67"/>
      <c r="H162" s="67"/>
      <c r="I162" s="67"/>
      <c r="J162" s="67"/>
      <c r="K162" s="67"/>
    </row>
    <row r="163" spans="2:11" ht="12.75">
      <c r="B163" s="67"/>
      <c r="C163" s="67"/>
      <c r="D163" s="67"/>
      <c r="E163" s="67"/>
      <c r="F163" s="67"/>
      <c r="G163" s="67"/>
      <c r="H163" s="67"/>
      <c r="I163" s="67"/>
      <c r="J163" s="67"/>
      <c r="K163" s="67"/>
    </row>
    <row r="164" spans="2:11" ht="12.75">
      <c r="B164" s="67"/>
      <c r="C164" s="67"/>
      <c r="D164" s="67"/>
      <c r="E164" s="67"/>
      <c r="F164" s="67"/>
      <c r="G164" s="67"/>
      <c r="H164" s="67"/>
      <c r="I164" s="67"/>
      <c r="J164" s="67"/>
      <c r="K164" s="67"/>
    </row>
    <row r="165" spans="2:11" ht="12.75">
      <c r="B165" s="67"/>
      <c r="C165" s="67"/>
      <c r="D165" s="67"/>
      <c r="E165" s="67"/>
      <c r="F165" s="67"/>
      <c r="G165" s="67"/>
      <c r="H165" s="67"/>
      <c r="I165" s="67"/>
      <c r="J165" s="67"/>
      <c r="K165" s="67"/>
    </row>
    <row r="166" spans="2:11" ht="12.75">
      <c r="B166" s="67"/>
      <c r="C166" s="67"/>
      <c r="D166" s="67"/>
      <c r="E166" s="67"/>
      <c r="F166" s="67"/>
      <c r="G166" s="67"/>
      <c r="H166" s="67"/>
      <c r="I166" s="67"/>
      <c r="J166" s="67"/>
      <c r="K166" s="67"/>
    </row>
    <row r="167" spans="2:11" ht="12.75">
      <c r="B167" s="67"/>
      <c r="C167" s="67"/>
      <c r="D167" s="67"/>
      <c r="E167" s="67"/>
      <c r="F167" s="67"/>
      <c r="G167" s="67"/>
      <c r="H167" s="67"/>
      <c r="I167" s="67"/>
      <c r="J167" s="67"/>
      <c r="K167" s="67"/>
    </row>
    <row r="168" spans="2:11" ht="12.75">
      <c r="B168" s="67"/>
      <c r="C168" s="67"/>
      <c r="D168" s="67"/>
      <c r="E168" s="67"/>
      <c r="F168" s="67"/>
      <c r="G168" s="67"/>
      <c r="H168" s="67"/>
      <c r="I168" s="67"/>
      <c r="J168" s="67"/>
      <c r="K168" s="67"/>
    </row>
    <row r="169" spans="2:11" ht="12.75">
      <c r="B169" s="67"/>
      <c r="C169" s="67"/>
      <c r="D169" s="67"/>
      <c r="E169" s="67"/>
      <c r="F169" s="67"/>
      <c r="G169" s="67"/>
      <c r="H169" s="67"/>
      <c r="I169" s="67"/>
      <c r="J169" s="67"/>
      <c r="K169" s="67"/>
    </row>
    <row r="170" spans="2:11" ht="12.75">
      <c r="B170" s="67"/>
      <c r="C170" s="67"/>
      <c r="D170" s="67"/>
      <c r="E170" s="67"/>
      <c r="F170" s="67"/>
      <c r="G170" s="67"/>
      <c r="H170" s="67"/>
      <c r="I170" s="67"/>
      <c r="J170" s="67"/>
      <c r="K170" s="67"/>
    </row>
    <row r="171" spans="2:11" ht="12.75">
      <c r="B171" s="67"/>
      <c r="C171" s="67"/>
      <c r="D171" s="67"/>
      <c r="E171" s="67"/>
      <c r="F171" s="67"/>
      <c r="G171" s="67"/>
      <c r="H171" s="67"/>
      <c r="I171" s="67"/>
      <c r="J171" s="67"/>
      <c r="K171" s="67"/>
    </row>
    <row r="172" spans="2:11" ht="12.75">
      <c r="B172" s="67"/>
      <c r="C172" s="67"/>
      <c r="D172" s="67"/>
      <c r="E172" s="67"/>
      <c r="F172" s="67"/>
      <c r="G172" s="67"/>
      <c r="H172" s="67"/>
      <c r="I172" s="67"/>
      <c r="J172" s="67"/>
      <c r="K172" s="67"/>
    </row>
    <row r="173" spans="2:11" ht="12.75">
      <c r="B173" s="67"/>
      <c r="C173" s="67"/>
      <c r="D173" s="67"/>
      <c r="E173" s="67"/>
      <c r="F173" s="67"/>
      <c r="G173" s="67"/>
      <c r="H173" s="67"/>
      <c r="I173" s="67"/>
      <c r="J173" s="67"/>
      <c r="K173" s="67"/>
    </row>
    <row r="174" spans="2:11" ht="12.75">
      <c r="B174" s="67"/>
      <c r="C174" s="67"/>
      <c r="D174" s="67"/>
      <c r="E174" s="67"/>
      <c r="F174" s="67"/>
      <c r="G174" s="67"/>
      <c r="H174" s="67"/>
      <c r="I174" s="67"/>
      <c r="J174" s="67"/>
      <c r="K174" s="67"/>
    </row>
    <row r="175" spans="2:11" ht="12.75">
      <c r="B175" s="67"/>
      <c r="C175" s="67"/>
      <c r="D175" s="67"/>
      <c r="E175" s="67"/>
      <c r="F175" s="67"/>
      <c r="G175" s="67"/>
      <c r="H175" s="67"/>
      <c r="I175" s="67"/>
      <c r="J175" s="67"/>
      <c r="K175" s="67"/>
    </row>
    <row r="176" spans="2:11" ht="12.75">
      <c r="B176" s="67"/>
      <c r="C176" s="67"/>
      <c r="D176" s="67"/>
      <c r="E176" s="67"/>
      <c r="F176" s="67"/>
      <c r="G176" s="67"/>
      <c r="H176" s="67"/>
      <c r="I176" s="67"/>
      <c r="J176" s="67"/>
      <c r="K176" s="67"/>
    </row>
    <row r="177" spans="2:11" ht="12.75">
      <c r="B177" s="67"/>
      <c r="C177" s="67"/>
      <c r="D177" s="67"/>
      <c r="E177" s="67"/>
      <c r="F177" s="67"/>
      <c r="G177" s="67"/>
      <c r="H177" s="67"/>
      <c r="I177" s="67"/>
      <c r="J177" s="67"/>
      <c r="K177" s="67"/>
    </row>
    <row r="178" spans="2:11" ht="12.75">
      <c r="B178" s="67"/>
      <c r="C178" s="67"/>
      <c r="D178" s="67"/>
      <c r="E178" s="67"/>
      <c r="F178" s="67"/>
      <c r="G178" s="67"/>
      <c r="H178" s="67"/>
      <c r="I178" s="67"/>
      <c r="J178" s="67"/>
      <c r="K178" s="67"/>
    </row>
    <row r="179" spans="2:11" ht="12.75">
      <c r="B179" s="67"/>
      <c r="C179" s="67"/>
      <c r="D179" s="67"/>
      <c r="E179" s="67"/>
      <c r="F179" s="67"/>
      <c r="G179" s="67"/>
      <c r="H179" s="67"/>
      <c r="I179" s="67"/>
      <c r="J179" s="67"/>
      <c r="K179" s="67"/>
    </row>
    <row r="180" spans="2:11" ht="12.75">
      <c r="B180" s="67"/>
      <c r="C180" s="67"/>
      <c r="D180" s="67"/>
      <c r="E180" s="67"/>
      <c r="F180" s="67"/>
      <c r="G180" s="67"/>
      <c r="H180" s="67"/>
      <c r="I180" s="67"/>
      <c r="J180" s="67"/>
      <c r="K180" s="67"/>
    </row>
    <row r="181" spans="2:11" ht="12.75">
      <c r="B181" s="67"/>
      <c r="C181" s="67"/>
      <c r="D181" s="67"/>
      <c r="E181" s="67"/>
      <c r="F181" s="67"/>
      <c r="G181" s="67"/>
      <c r="H181" s="67"/>
      <c r="I181" s="67"/>
      <c r="J181" s="67"/>
      <c r="K181" s="67"/>
    </row>
    <row r="182" spans="2:11" ht="12.75">
      <c r="B182" s="67"/>
      <c r="C182" s="67"/>
      <c r="D182" s="67"/>
      <c r="E182" s="67"/>
      <c r="F182" s="67"/>
      <c r="G182" s="67"/>
      <c r="H182" s="67"/>
      <c r="I182" s="67"/>
      <c r="J182" s="67"/>
      <c r="K182" s="67"/>
    </row>
    <row r="183" spans="2:11" ht="12.75">
      <c r="B183" s="67"/>
      <c r="C183" s="67"/>
      <c r="D183" s="67"/>
      <c r="E183" s="67"/>
      <c r="F183" s="67"/>
      <c r="G183" s="67"/>
      <c r="H183" s="67"/>
      <c r="I183" s="67"/>
      <c r="J183" s="67"/>
      <c r="K183" s="67"/>
    </row>
    <row r="184" spans="2:11" ht="12.75">
      <c r="B184" s="67"/>
      <c r="C184" s="67"/>
      <c r="D184" s="67"/>
      <c r="E184" s="67"/>
      <c r="F184" s="67"/>
      <c r="G184" s="67"/>
      <c r="H184" s="67"/>
      <c r="I184" s="67"/>
      <c r="J184" s="67"/>
      <c r="K184" s="67"/>
    </row>
    <row r="185" spans="2:11" ht="12.75">
      <c r="B185" s="67"/>
      <c r="C185" s="67"/>
      <c r="D185" s="67"/>
      <c r="E185" s="67"/>
      <c r="F185" s="67"/>
      <c r="G185" s="67"/>
      <c r="H185" s="67"/>
      <c r="I185" s="67"/>
      <c r="J185" s="67"/>
      <c r="K185" s="67"/>
    </row>
    <row r="186" spans="2:11" ht="12.75">
      <c r="B186" s="67"/>
      <c r="C186" s="67"/>
      <c r="D186" s="67"/>
      <c r="E186" s="67"/>
      <c r="F186" s="67"/>
      <c r="G186" s="67"/>
      <c r="H186" s="67"/>
      <c r="I186" s="67"/>
      <c r="J186" s="67"/>
      <c r="K186" s="67"/>
    </row>
    <row r="187" spans="2:11" ht="12.75">
      <c r="B187" s="67"/>
      <c r="C187" s="67"/>
      <c r="D187" s="67"/>
      <c r="E187" s="67"/>
      <c r="F187" s="67"/>
      <c r="G187" s="67"/>
      <c r="H187" s="67"/>
      <c r="I187" s="67"/>
      <c r="J187" s="67"/>
      <c r="K187" s="67"/>
    </row>
    <row r="188" spans="2:11" ht="12.75">
      <c r="B188" s="67"/>
      <c r="C188" s="67"/>
      <c r="D188" s="67"/>
      <c r="E188" s="67"/>
      <c r="F188" s="67"/>
      <c r="G188" s="67"/>
      <c r="H188" s="67"/>
      <c r="I188" s="67"/>
      <c r="J188" s="67"/>
      <c r="K188" s="67"/>
    </row>
    <row r="189" spans="2:11" ht="12.75">
      <c r="B189" s="67"/>
      <c r="C189" s="67"/>
      <c r="D189" s="67"/>
      <c r="E189" s="67"/>
      <c r="F189" s="67"/>
      <c r="G189" s="67"/>
      <c r="H189" s="67"/>
      <c r="I189" s="67"/>
      <c r="J189" s="67"/>
      <c r="K189" s="67"/>
    </row>
    <row r="190" spans="2:11" ht="12.75">
      <c r="B190" s="67"/>
      <c r="C190" s="67"/>
      <c r="D190" s="67"/>
      <c r="E190" s="67"/>
      <c r="F190" s="67"/>
      <c r="G190" s="67"/>
      <c r="H190" s="67"/>
      <c r="I190" s="67"/>
      <c r="J190" s="67"/>
      <c r="K190" s="67"/>
    </row>
    <row r="191" spans="2:11" ht="12.75">
      <c r="B191" s="67"/>
      <c r="C191" s="67"/>
      <c r="D191" s="67"/>
      <c r="E191" s="67"/>
      <c r="F191" s="67"/>
      <c r="G191" s="67"/>
      <c r="H191" s="67"/>
      <c r="I191" s="67"/>
      <c r="J191" s="67"/>
      <c r="K191" s="67"/>
    </row>
    <row r="192" spans="2:11" ht="12.75">
      <c r="B192" s="67"/>
      <c r="C192" s="67"/>
      <c r="D192" s="67"/>
      <c r="E192" s="67"/>
      <c r="F192" s="67"/>
      <c r="G192" s="67"/>
      <c r="H192" s="67"/>
      <c r="I192" s="67"/>
      <c r="J192" s="67"/>
      <c r="K192" s="67"/>
    </row>
    <row r="193" spans="2:11" ht="12.75">
      <c r="B193" s="67"/>
      <c r="C193" s="67"/>
      <c r="D193" s="67"/>
      <c r="E193" s="67"/>
      <c r="F193" s="67"/>
      <c r="G193" s="67"/>
      <c r="H193" s="67"/>
      <c r="I193" s="67"/>
      <c r="J193" s="67"/>
      <c r="K193" s="67"/>
    </row>
    <row r="194" spans="2:11" ht="12.75">
      <c r="B194" s="67"/>
      <c r="C194" s="67"/>
      <c r="D194" s="67"/>
      <c r="E194" s="67"/>
      <c r="F194" s="67"/>
      <c r="G194" s="67"/>
      <c r="H194" s="67"/>
      <c r="I194" s="67"/>
      <c r="J194" s="67"/>
      <c r="K194" s="67"/>
    </row>
    <row r="195" spans="2:11" ht="12.75">
      <c r="B195" s="67"/>
      <c r="C195" s="67"/>
      <c r="D195" s="67"/>
      <c r="E195" s="67"/>
      <c r="F195" s="67"/>
      <c r="G195" s="67"/>
      <c r="H195" s="67"/>
      <c r="I195" s="67"/>
      <c r="J195" s="67"/>
      <c r="K195" s="67"/>
    </row>
    <row r="196" spans="2:11" ht="12.75">
      <c r="B196" s="67"/>
      <c r="C196" s="67"/>
      <c r="D196" s="67"/>
      <c r="E196" s="67"/>
      <c r="F196" s="67"/>
      <c r="G196" s="67"/>
      <c r="H196" s="67"/>
      <c r="I196" s="67"/>
      <c r="J196" s="67"/>
      <c r="K196" s="67"/>
    </row>
    <row r="197" spans="2:11" ht="12.75">
      <c r="B197" s="67"/>
      <c r="C197" s="67"/>
      <c r="D197" s="67"/>
      <c r="E197" s="67"/>
      <c r="F197" s="67"/>
      <c r="G197" s="67"/>
      <c r="H197" s="67"/>
      <c r="I197" s="67"/>
      <c r="J197" s="67"/>
      <c r="K197" s="67"/>
    </row>
    <row r="198" spans="2:11" ht="12.75">
      <c r="B198" s="67"/>
      <c r="C198" s="67"/>
      <c r="D198" s="67"/>
      <c r="E198" s="67"/>
      <c r="F198" s="67"/>
      <c r="G198" s="67"/>
      <c r="H198" s="67"/>
      <c r="I198" s="67"/>
      <c r="J198" s="67"/>
      <c r="K198" s="67"/>
    </row>
    <row r="199" spans="2:11" ht="12.75">
      <c r="B199" s="67"/>
      <c r="C199" s="67"/>
      <c r="D199" s="67"/>
      <c r="E199" s="67"/>
      <c r="F199" s="67"/>
      <c r="G199" s="67"/>
      <c r="H199" s="67"/>
      <c r="I199" s="67"/>
      <c r="J199" s="67"/>
      <c r="K199" s="67"/>
    </row>
    <row r="200" spans="2:11" ht="12.75">
      <c r="B200" s="67"/>
      <c r="C200" s="67"/>
      <c r="D200" s="67"/>
      <c r="E200" s="67"/>
      <c r="F200" s="67"/>
      <c r="G200" s="67"/>
      <c r="H200" s="67"/>
      <c r="I200" s="67"/>
      <c r="J200" s="67"/>
      <c r="K200" s="67"/>
    </row>
    <row r="201" spans="2:11" ht="12.75">
      <c r="B201" s="67"/>
      <c r="C201" s="67"/>
      <c r="D201" s="67"/>
      <c r="E201" s="67"/>
      <c r="F201" s="67"/>
      <c r="G201" s="67"/>
      <c r="H201" s="67"/>
      <c r="I201" s="67"/>
      <c r="J201" s="67"/>
      <c r="K201" s="67"/>
    </row>
    <row r="202" spans="2:11" ht="12.75">
      <c r="B202" s="67"/>
      <c r="C202" s="67"/>
      <c r="D202" s="67"/>
      <c r="E202" s="67"/>
      <c r="F202" s="67"/>
      <c r="G202" s="67"/>
      <c r="H202" s="67"/>
      <c r="I202" s="67"/>
      <c r="J202" s="67"/>
      <c r="K202" s="67"/>
    </row>
    <row r="203" spans="2:11" ht="12.75">
      <c r="B203" s="67"/>
      <c r="C203" s="67"/>
      <c r="D203" s="67"/>
      <c r="E203" s="67"/>
      <c r="F203" s="67"/>
      <c r="G203" s="67"/>
      <c r="H203" s="67"/>
      <c r="I203" s="67"/>
      <c r="J203" s="67"/>
      <c r="K203" s="67"/>
    </row>
    <row r="204" spans="2:11" ht="12.75">
      <c r="B204" s="67"/>
      <c r="C204" s="67"/>
      <c r="D204" s="67"/>
      <c r="E204" s="67"/>
      <c r="F204" s="67"/>
      <c r="G204" s="67"/>
      <c r="H204" s="67"/>
      <c r="I204" s="67"/>
      <c r="J204" s="67"/>
      <c r="K204" s="67"/>
    </row>
    <row r="205" spans="2:11" ht="12.75">
      <c r="B205" s="67"/>
      <c r="C205" s="67"/>
      <c r="D205" s="67"/>
      <c r="E205" s="67"/>
      <c r="F205" s="67"/>
      <c r="G205" s="67"/>
      <c r="H205" s="67"/>
      <c r="I205" s="67"/>
      <c r="J205" s="67"/>
      <c r="K205" s="67"/>
    </row>
    <row r="206" spans="2:11" ht="12.75">
      <c r="B206" s="67"/>
      <c r="C206" s="67"/>
      <c r="D206" s="67"/>
      <c r="E206" s="67"/>
      <c r="F206" s="67"/>
      <c r="G206" s="67"/>
      <c r="H206" s="67"/>
      <c r="I206" s="67"/>
      <c r="J206" s="67"/>
      <c r="K206" s="67"/>
    </row>
    <row r="207" spans="2:11" ht="12.75">
      <c r="B207" s="67"/>
      <c r="C207" s="67"/>
      <c r="D207" s="67"/>
      <c r="E207" s="67"/>
      <c r="F207" s="67"/>
      <c r="G207" s="67"/>
      <c r="H207" s="67"/>
      <c r="I207" s="67"/>
      <c r="J207" s="67"/>
      <c r="K207" s="67"/>
    </row>
    <row r="208" spans="2:11" ht="12.75">
      <c r="B208" s="67"/>
      <c r="C208" s="67"/>
      <c r="D208" s="67"/>
      <c r="E208" s="67"/>
      <c r="F208" s="67"/>
      <c r="G208" s="67"/>
      <c r="H208" s="67"/>
      <c r="I208" s="67"/>
      <c r="J208" s="67"/>
      <c r="K208" s="67"/>
    </row>
    <row r="209" spans="2:11" ht="12.75">
      <c r="B209" s="67"/>
      <c r="C209" s="67"/>
      <c r="D209" s="67"/>
      <c r="E209" s="67"/>
      <c r="F209" s="67"/>
      <c r="G209" s="67"/>
      <c r="H209" s="67"/>
      <c r="I209" s="67"/>
      <c r="J209" s="67"/>
      <c r="K209" s="67"/>
    </row>
    <row r="210" spans="2:11" ht="12.75">
      <c r="B210" s="67"/>
      <c r="C210" s="67"/>
      <c r="D210" s="67"/>
      <c r="E210" s="67"/>
      <c r="F210" s="67"/>
      <c r="G210" s="67"/>
      <c r="H210" s="67"/>
      <c r="I210" s="67"/>
      <c r="J210" s="67"/>
      <c r="K210" s="67"/>
    </row>
    <row r="211" spans="2:11" ht="12.75">
      <c r="B211" s="67"/>
      <c r="C211" s="67"/>
      <c r="D211" s="67"/>
      <c r="E211" s="67"/>
      <c r="F211" s="67"/>
      <c r="G211" s="67"/>
      <c r="H211" s="67"/>
      <c r="I211" s="67"/>
      <c r="J211" s="67"/>
      <c r="K211" s="67"/>
    </row>
    <row r="212" spans="2:11" ht="12.75">
      <c r="B212" s="67"/>
      <c r="C212" s="67"/>
      <c r="D212" s="67"/>
      <c r="E212" s="67"/>
      <c r="F212" s="67"/>
      <c r="G212" s="67"/>
      <c r="H212" s="67"/>
      <c r="I212" s="67"/>
      <c r="J212" s="67"/>
      <c r="K212" s="67"/>
    </row>
    <row r="213" spans="2:11" ht="12.75">
      <c r="B213" s="67"/>
      <c r="C213" s="67"/>
      <c r="D213" s="67"/>
      <c r="E213" s="67"/>
      <c r="F213" s="67"/>
      <c r="G213" s="67"/>
      <c r="H213" s="67"/>
      <c r="I213" s="67"/>
      <c r="J213" s="67"/>
      <c r="K213" s="67"/>
    </row>
    <row r="214" spans="2:11" ht="12.75">
      <c r="B214" s="67"/>
      <c r="C214" s="67"/>
      <c r="D214" s="67"/>
      <c r="E214" s="67"/>
      <c r="F214" s="67"/>
      <c r="G214" s="67"/>
      <c r="H214" s="67"/>
      <c r="I214" s="67"/>
      <c r="J214" s="67"/>
      <c r="K214" s="67"/>
    </row>
    <row r="215" spans="2:11" ht="12.75">
      <c r="B215" s="67"/>
      <c r="C215" s="67"/>
      <c r="D215" s="67"/>
      <c r="E215" s="67"/>
      <c r="F215" s="67"/>
      <c r="G215" s="67"/>
      <c r="H215" s="67"/>
      <c r="I215" s="67"/>
      <c r="J215" s="67"/>
      <c r="K215" s="67"/>
    </row>
    <row r="216" spans="2:11" ht="12.75">
      <c r="B216" s="67"/>
      <c r="C216" s="67"/>
      <c r="D216" s="67"/>
      <c r="E216" s="67"/>
      <c r="F216" s="67"/>
      <c r="G216" s="67"/>
      <c r="H216" s="67"/>
      <c r="I216" s="67"/>
      <c r="J216" s="67"/>
      <c r="K216" s="67"/>
    </row>
    <row r="217" spans="2:11" ht="12.75">
      <c r="B217" s="67"/>
      <c r="C217" s="67"/>
      <c r="D217" s="67"/>
      <c r="E217" s="67"/>
      <c r="F217" s="67"/>
      <c r="G217" s="67"/>
      <c r="H217" s="67"/>
      <c r="I217" s="67"/>
      <c r="J217" s="67"/>
      <c r="K217" s="67"/>
    </row>
    <row r="218" spans="2:11" ht="12.75">
      <c r="B218" s="67"/>
      <c r="C218" s="67"/>
      <c r="D218" s="67"/>
      <c r="E218" s="67"/>
      <c r="F218" s="67"/>
      <c r="G218" s="67"/>
      <c r="H218" s="67"/>
      <c r="I218" s="67"/>
      <c r="J218" s="67"/>
      <c r="K218" s="67"/>
    </row>
    <row r="219" spans="2:11" ht="12.75">
      <c r="B219" s="67"/>
      <c r="C219" s="67"/>
      <c r="D219" s="67"/>
      <c r="E219" s="67"/>
      <c r="F219" s="67"/>
      <c r="G219" s="67"/>
      <c r="H219" s="67"/>
      <c r="I219" s="67"/>
      <c r="J219" s="67"/>
      <c r="K219" s="67"/>
    </row>
    <row r="220" spans="2:11" ht="12.75">
      <c r="B220" s="67"/>
      <c r="C220" s="67"/>
      <c r="D220" s="67"/>
      <c r="E220" s="67"/>
      <c r="F220" s="67"/>
      <c r="G220" s="67"/>
      <c r="H220" s="67"/>
      <c r="I220" s="67"/>
      <c r="J220" s="67"/>
      <c r="K220" s="67"/>
    </row>
    <row r="221" spans="2:11" ht="12.75">
      <c r="B221" s="67"/>
      <c r="C221" s="67"/>
      <c r="D221" s="67"/>
      <c r="E221" s="67"/>
      <c r="F221" s="67"/>
      <c r="G221" s="67"/>
      <c r="H221" s="67"/>
      <c r="I221" s="67"/>
      <c r="J221" s="67"/>
      <c r="K221" s="67"/>
    </row>
    <row r="222" spans="2:11" ht="12.75">
      <c r="B222" s="67"/>
      <c r="C222" s="67"/>
      <c r="D222" s="67"/>
      <c r="E222" s="67"/>
      <c r="F222" s="67"/>
      <c r="G222" s="67"/>
      <c r="H222" s="67"/>
      <c r="I222" s="67"/>
      <c r="J222" s="67"/>
      <c r="K222" s="67"/>
    </row>
    <row r="223" spans="2:11" ht="12.75">
      <c r="B223" s="67"/>
      <c r="C223" s="67"/>
      <c r="D223" s="67"/>
      <c r="E223" s="67"/>
      <c r="F223" s="67"/>
      <c r="G223" s="67"/>
      <c r="H223" s="67"/>
      <c r="I223" s="67"/>
      <c r="J223" s="67"/>
      <c r="K223" s="67"/>
    </row>
    <row r="224" spans="2:11" ht="12.75">
      <c r="B224" s="67"/>
      <c r="C224" s="67"/>
      <c r="D224" s="67"/>
      <c r="E224" s="67"/>
      <c r="F224" s="67"/>
      <c r="G224" s="67"/>
      <c r="H224" s="67"/>
      <c r="I224" s="67"/>
      <c r="J224" s="67"/>
      <c r="K224" s="67"/>
    </row>
    <row r="225" spans="2:11" ht="12.75">
      <c r="B225" s="67"/>
      <c r="C225" s="67"/>
      <c r="D225" s="67"/>
      <c r="E225" s="67"/>
      <c r="F225" s="67"/>
      <c r="G225" s="67"/>
      <c r="H225" s="67"/>
      <c r="I225" s="67"/>
      <c r="J225" s="67"/>
      <c r="K225" s="67"/>
    </row>
    <row r="226" spans="2:11" ht="12.75">
      <c r="B226" s="67"/>
      <c r="C226" s="67"/>
      <c r="D226" s="67"/>
      <c r="E226" s="67"/>
      <c r="F226" s="67"/>
      <c r="G226" s="67"/>
      <c r="H226" s="67"/>
      <c r="I226" s="67"/>
      <c r="J226" s="67"/>
      <c r="K226" s="67"/>
    </row>
    <row r="227" spans="2:11" ht="12.75">
      <c r="B227" s="67"/>
      <c r="C227" s="67"/>
      <c r="D227" s="67"/>
      <c r="E227" s="67"/>
      <c r="F227" s="67"/>
      <c r="G227" s="67"/>
      <c r="H227" s="67"/>
      <c r="I227" s="67"/>
      <c r="J227" s="67"/>
      <c r="K227" s="67"/>
    </row>
    <row r="228" spans="2:11" ht="12.75">
      <c r="B228" s="67"/>
      <c r="C228" s="67"/>
      <c r="D228" s="67"/>
      <c r="E228" s="67"/>
      <c r="F228" s="67"/>
      <c r="G228" s="67"/>
      <c r="H228" s="67"/>
      <c r="I228" s="67"/>
      <c r="J228" s="67"/>
      <c r="K228" s="67"/>
    </row>
    <row r="229" spans="2:11" ht="12.75">
      <c r="B229" s="67"/>
      <c r="C229" s="67"/>
      <c r="D229" s="67"/>
      <c r="E229" s="67"/>
      <c r="F229" s="67"/>
      <c r="G229" s="67"/>
      <c r="H229" s="67"/>
      <c r="I229" s="67"/>
      <c r="J229" s="67"/>
      <c r="K229" s="67"/>
    </row>
    <row r="230" spans="2:11" ht="12.75">
      <c r="B230" s="67"/>
      <c r="C230" s="67"/>
      <c r="D230" s="67"/>
      <c r="E230" s="67"/>
      <c r="F230" s="67"/>
      <c r="G230" s="67"/>
      <c r="H230" s="67"/>
      <c r="I230" s="67"/>
      <c r="J230" s="67"/>
      <c r="K230" s="67"/>
    </row>
    <row r="231" spans="2:11" ht="12.75">
      <c r="B231" s="67"/>
      <c r="C231" s="67"/>
      <c r="D231" s="67"/>
      <c r="E231" s="67"/>
      <c r="F231" s="67"/>
      <c r="G231" s="67"/>
      <c r="H231" s="67"/>
      <c r="I231" s="67"/>
      <c r="J231" s="67"/>
      <c r="K231" s="67"/>
    </row>
    <row r="232" spans="2:11" ht="12.75">
      <c r="B232" s="67"/>
      <c r="C232" s="67"/>
      <c r="D232" s="67"/>
      <c r="E232" s="67"/>
      <c r="F232" s="67"/>
      <c r="G232" s="67"/>
      <c r="H232" s="67"/>
      <c r="I232" s="67"/>
      <c r="J232" s="67"/>
      <c r="K232" s="67"/>
    </row>
    <row r="233" spans="2:11" ht="12.75">
      <c r="B233" s="67"/>
      <c r="C233" s="67"/>
      <c r="D233" s="67"/>
      <c r="E233" s="67"/>
      <c r="F233" s="67"/>
      <c r="G233" s="67"/>
      <c r="H233" s="67"/>
      <c r="I233" s="67"/>
      <c r="J233" s="67"/>
      <c r="K233" s="67"/>
    </row>
    <row r="234" spans="2:11" ht="12.75">
      <c r="B234" s="67"/>
      <c r="C234" s="67"/>
      <c r="D234" s="67"/>
      <c r="E234" s="67"/>
      <c r="F234" s="67"/>
      <c r="G234" s="67"/>
      <c r="H234" s="67"/>
      <c r="I234" s="67"/>
      <c r="J234" s="67"/>
      <c r="K234" s="67"/>
    </row>
    <row r="235" spans="2:11" ht="12.75">
      <c r="B235" s="67"/>
      <c r="C235" s="67"/>
      <c r="D235" s="67"/>
      <c r="E235" s="67"/>
      <c r="F235" s="67"/>
      <c r="G235" s="67"/>
      <c r="H235" s="67"/>
      <c r="I235" s="67"/>
      <c r="J235" s="67"/>
      <c r="K235" s="67"/>
    </row>
    <row r="236" spans="2:11" ht="12.75">
      <c r="B236" s="67"/>
      <c r="C236" s="67"/>
      <c r="D236" s="67"/>
      <c r="E236" s="67"/>
      <c r="F236" s="67"/>
      <c r="G236" s="67"/>
      <c r="H236" s="67"/>
      <c r="I236" s="67"/>
      <c r="J236" s="67"/>
      <c r="K236" s="67"/>
    </row>
    <row r="237" spans="2:11" ht="12.75">
      <c r="B237" s="67"/>
      <c r="C237" s="67"/>
      <c r="D237" s="67"/>
      <c r="E237" s="67"/>
      <c r="F237" s="67"/>
      <c r="G237" s="67"/>
      <c r="H237" s="67"/>
      <c r="I237" s="67"/>
      <c r="J237" s="67"/>
      <c r="K237" s="67"/>
    </row>
    <row r="238" spans="2:11" ht="12.75">
      <c r="B238" s="67"/>
      <c r="C238" s="67"/>
      <c r="D238" s="67"/>
      <c r="E238" s="67"/>
      <c r="F238" s="67"/>
      <c r="G238" s="67"/>
      <c r="H238" s="67"/>
      <c r="I238" s="67"/>
      <c r="J238" s="67"/>
      <c r="K238" s="67"/>
    </row>
    <row r="239" spans="2:11" ht="12.75">
      <c r="B239" s="67"/>
      <c r="C239" s="67"/>
      <c r="D239" s="67"/>
      <c r="E239" s="67"/>
      <c r="F239" s="67"/>
      <c r="G239" s="67"/>
      <c r="H239" s="67"/>
      <c r="I239" s="67"/>
      <c r="J239" s="67"/>
      <c r="K239" s="67"/>
    </row>
    <row r="240" spans="2:11" ht="12.75">
      <c r="B240" s="67"/>
      <c r="C240" s="67"/>
      <c r="D240" s="67"/>
      <c r="E240" s="67"/>
      <c r="F240" s="67"/>
      <c r="G240" s="67"/>
      <c r="H240" s="67"/>
      <c r="I240" s="67"/>
      <c r="J240" s="67"/>
      <c r="K240" s="67"/>
    </row>
    <row r="241" spans="2:11" ht="12.75">
      <c r="B241" s="67"/>
      <c r="C241" s="67"/>
      <c r="D241" s="67"/>
      <c r="E241" s="67"/>
      <c r="F241" s="67"/>
      <c r="G241" s="67"/>
      <c r="H241" s="67"/>
      <c r="I241" s="67"/>
      <c r="J241" s="67"/>
      <c r="K241" s="67"/>
    </row>
    <row r="242" spans="2:11" ht="12.75">
      <c r="B242" s="67"/>
      <c r="C242" s="67"/>
      <c r="D242" s="67"/>
      <c r="E242" s="67"/>
      <c r="F242" s="67"/>
      <c r="G242" s="67"/>
      <c r="H242" s="67"/>
      <c r="I242" s="67"/>
      <c r="J242" s="67"/>
      <c r="K242" s="67"/>
    </row>
    <row r="243" spans="2:11" ht="12.75">
      <c r="B243" s="67"/>
      <c r="C243" s="67"/>
      <c r="D243" s="67"/>
      <c r="E243" s="67"/>
      <c r="F243" s="67"/>
      <c r="G243" s="67"/>
      <c r="H243" s="67"/>
      <c r="I243" s="67"/>
      <c r="J243" s="67"/>
      <c r="K243" s="67"/>
    </row>
    <row r="244" spans="2:11" ht="12.75">
      <c r="B244" s="67"/>
      <c r="C244" s="67"/>
      <c r="D244" s="67"/>
      <c r="E244" s="67"/>
      <c r="F244" s="67"/>
      <c r="G244" s="67"/>
      <c r="H244" s="67"/>
      <c r="I244" s="67"/>
      <c r="J244" s="67"/>
      <c r="K244" s="67"/>
    </row>
    <row r="245" spans="2:11" ht="12.75">
      <c r="B245" s="67"/>
      <c r="C245" s="67"/>
      <c r="D245" s="67"/>
      <c r="E245" s="67"/>
      <c r="F245" s="67"/>
      <c r="G245" s="67"/>
      <c r="H245" s="67"/>
      <c r="I245" s="67"/>
      <c r="J245" s="67"/>
      <c r="K245" s="67"/>
    </row>
    <row r="246" spans="2:11" ht="12.75">
      <c r="B246" s="67"/>
      <c r="C246" s="67"/>
      <c r="D246" s="67"/>
      <c r="E246" s="67"/>
      <c r="F246" s="67"/>
      <c r="G246" s="67"/>
      <c r="H246" s="67"/>
      <c r="I246" s="67"/>
      <c r="J246" s="67"/>
      <c r="K246" s="67"/>
    </row>
    <row r="247" spans="2:11" ht="12.75">
      <c r="B247" s="67"/>
      <c r="C247" s="67"/>
      <c r="D247" s="67"/>
      <c r="E247" s="67"/>
      <c r="F247" s="67"/>
      <c r="G247" s="67"/>
      <c r="H247" s="67"/>
      <c r="I247" s="67"/>
      <c r="J247" s="67"/>
      <c r="K247" s="67"/>
    </row>
    <row r="248" spans="2:11" ht="12.75">
      <c r="B248" s="67"/>
      <c r="C248" s="67"/>
      <c r="D248" s="67"/>
      <c r="E248" s="67"/>
      <c r="F248" s="67"/>
      <c r="G248" s="67"/>
      <c r="H248" s="67"/>
      <c r="I248" s="67"/>
      <c r="J248" s="67"/>
      <c r="K248" s="67"/>
    </row>
    <row r="249" spans="2:11" ht="12.75">
      <c r="B249" s="67"/>
      <c r="C249" s="67"/>
      <c r="D249" s="67"/>
      <c r="E249" s="67"/>
      <c r="F249" s="67"/>
      <c r="G249" s="67"/>
      <c r="H249" s="67"/>
      <c r="I249" s="67"/>
      <c r="J249" s="67"/>
      <c r="K249" s="67"/>
    </row>
    <row r="250" spans="2:11" ht="12.75">
      <c r="B250" s="67"/>
      <c r="C250" s="67"/>
      <c r="D250" s="67"/>
      <c r="E250" s="67"/>
      <c r="F250" s="67"/>
      <c r="G250" s="67"/>
      <c r="H250" s="67"/>
      <c r="I250" s="67"/>
      <c r="J250" s="67"/>
      <c r="K250" s="67"/>
    </row>
    <row r="251" spans="2:11" ht="12.75">
      <c r="B251" s="67"/>
      <c r="C251" s="67"/>
      <c r="D251" s="67"/>
      <c r="E251" s="67"/>
      <c r="F251" s="67"/>
      <c r="G251" s="67"/>
      <c r="H251" s="67"/>
      <c r="I251" s="67"/>
      <c r="J251" s="67"/>
      <c r="K251" s="67"/>
    </row>
    <row r="252" spans="2:11" ht="12.75">
      <c r="B252" s="67"/>
      <c r="C252" s="67"/>
      <c r="D252" s="67"/>
      <c r="E252" s="67"/>
      <c r="F252" s="67"/>
      <c r="G252" s="67"/>
      <c r="H252" s="67"/>
      <c r="I252" s="67"/>
      <c r="J252" s="67"/>
      <c r="K252" s="67"/>
    </row>
    <row r="253" spans="2:11" ht="12.75">
      <c r="B253" s="67"/>
      <c r="C253" s="67"/>
      <c r="D253" s="67"/>
      <c r="E253" s="67"/>
      <c r="F253" s="67"/>
      <c r="G253" s="67"/>
      <c r="H253" s="67"/>
      <c r="I253" s="67"/>
      <c r="J253" s="67"/>
      <c r="K253" s="67"/>
    </row>
    <row r="254" spans="2:11" ht="12.75">
      <c r="B254" s="67"/>
      <c r="C254" s="67"/>
      <c r="D254" s="67"/>
      <c r="E254" s="67"/>
      <c r="F254" s="67"/>
      <c r="G254" s="67"/>
      <c r="H254" s="67"/>
      <c r="I254" s="67"/>
      <c r="J254" s="67"/>
      <c r="K254" s="67"/>
    </row>
    <row r="255" spans="2:11" ht="12.75">
      <c r="B255" s="67"/>
      <c r="C255" s="67"/>
      <c r="D255" s="67"/>
      <c r="E255" s="67"/>
      <c r="F255" s="67"/>
      <c r="G255" s="67"/>
      <c r="H255" s="67"/>
      <c r="I255" s="67"/>
      <c r="J255" s="67"/>
      <c r="K255" s="67"/>
    </row>
    <row r="256" spans="2:11" ht="12.75">
      <c r="B256" s="67"/>
      <c r="C256" s="67"/>
      <c r="D256" s="67"/>
      <c r="E256" s="67"/>
      <c r="F256" s="67"/>
      <c r="G256" s="67"/>
      <c r="H256" s="67"/>
      <c r="I256" s="67"/>
      <c r="J256" s="67"/>
      <c r="K256" s="67"/>
    </row>
    <row r="257" spans="2:11" ht="12.75">
      <c r="B257" s="67"/>
      <c r="C257" s="67"/>
      <c r="D257" s="67"/>
      <c r="E257" s="67"/>
      <c r="F257" s="67"/>
      <c r="G257" s="67"/>
      <c r="H257" s="67"/>
      <c r="I257" s="67"/>
      <c r="J257" s="67"/>
      <c r="K257" s="67"/>
    </row>
    <row r="258" spans="2:11" ht="12.75">
      <c r="B258" s="67"/>
      <c r="C258" s="67"/>
      <c r="D258" s="67"/>
      <c r="E258" s="67"/>
      <c r="F258" s="67"/>
      <c r="G258" s="67"/>
      <c r="H258" s="67"/>
      <c r="I258" s="67"/>
      <c r="J258" s="67"/>
      <c r="K258" s="67"/>
    </row>
    <row r="259" spans="2:11" ht="12.75">
      <c r="B259" s="67"/>
      <c r="C259" s="67"/>
      <c r="D259" s="67"/>
      <c r="E259" s="67"/>
      <c r="F259" s="67"/>
      <c r="G259" s="67"/>
      <c r="H259" s="67"/>
      <c r="I259" s="67"/>
      <c r="J259" s="67"/>
      <c r="K259" s="67"/>
    </row>
    <row r="260" spans="2:11" ht="12.75">
      <c r="B260" s="67"/>
      <c r="C260" s="67"/>
      <c r="D260" s="67"/>
      <c r="E260" s="67"/>
      <c r="F260" s="67"/>
      <c r="G260" s="67"/>
      <c r="H260" s="67"/>
      <c r="I260" s="67"/>
      <c r="J260" s="67"/>
      <c r="K260" s="67"/>
    </row>
    <row r="261" spans="2:11" ht="12.75">
      <c r="B261" s="67"/>
      <c r="C261" s="67"/>
      <c r="D261" s="67"/>
      <c r="E261" s="67"/>
      <c r="F261" s="67"/>
      <c r="G261" s="67"/>
      <c r="H261" s="67"/>
      <c r="I261" s="67"/>
      <c r="J261" s="67"/>
      <c r="K261" s="67"/>
    </row>
    <row r="262" spans="2:11" ht="12.75">
      <c r="B262" s="67"/>
      <c r="C262" s="67"/>
      <c r="D262" s="67"/>
      <c r="E262" s="67"/>
      <c r="F262" s="67"/>
      <c r="G262" s="67"/>
      <c r="H262" s="67"/>
      <c r="I262" s="67"/>
      <c r="J262" s="67"/>
      <c r="K262" s="67"/>
    </row>
    <row r="263" spans="2:11" ht="12.75">
      <c r="B263" s="67"/>
      <c r="C263" s="67"/>
      <c r="D263" s="67"/>
      <c r="E263" s="67"/>
      <c r="F263" s="67"/>
      <c r="G263" s="67"/>
      <c r="H263" s="67"/>
      <c r="I263" s="67"/>
      <c r="J263" s="67"/>
      <c r="K263" s="67"/>
    </row>
    <row r="264" spans="2:11" ht="12.75">
      <c r="B264" s="67"/>
      <c r="C264" s="67"/>
      <c r="D264" s="67"/>
      <c r="E264" s="67"/>
      <c r="F264" s="67"/>
      <c r="G264" s="67"/>
      <c r="H264" s="67"/>
      <c r="I264" s="67"/>
      <c r="J264" s="67"/>
      <c r="K264" s="67"/>
    </row>
    <row r="265" spans="2:11" ht="12.75">
      <c r="B265" s="67"/>
      <c r="C265" s="67"/>
      <c r="D265" s="67"/>
      <c r="E265" s="67"/>
      <c r="F265" s="67"/>
      <c r="G265" s="67"/>
      <c r="H265" s="67"/>
      <c r="I265" s="67"/>
      <c r="J265" s="67"/>
      <c r="K265" s="67"/>
    </row>
    <row r="266" spans="2:11" ht="12.75">
      <c r="B266" s="67"/>
      <c r="C266" s="67"/>
      <c r="D266" s="67"/>
      <c r="E266" s="67"/>
      <c r="F266" s="67"/>
      <c r="G266" s="67"/>
      <c r="H266" s="67"/>
      <c r="I266" s="67"/>
      <c r="J266" s="67"/>
      <c r="K266" s="67"/>
    </row>
    <row r="267" spans="2:11" ht="12.75">
      <c r="B267" s="67"/>
      <c r="C267" s="67"/>
      <c r="D267" s="67"/>
      <c r="E267" s="67"/>
      <c r="F267" s="67"/>
      <c r="G267" s="67"/>
      <c r="H267" s="67"/>
      <c r="I267" s="67"/>
      <c r="J267" s="67"/>
      <c r="K267" s="67"/>
    </row>
    <row r="268" spans="2:11" ht="12.75">
      <c r="B268" s="67"/>
      <c r="C268" s="67"/>
      <c r="D268" s="67"/>
      <c r="E268" s="67"/>
      <c r="F268" s="67"/>
      <c r="G268" s="67"/>
      <c r="H268" s="67"/>
      <c r="I268" s="67"/>
      <c r="J268" s="67"/>
      <c r="K268" s="67"/>
    </row>
    <row r="269" spans="2:11" ht="12.75">
      <c r="B269" s="67"/>
      <c r="C269" s="67"/>
      <c r="D269" s="67"/>
      <c r="E269" s="67"/>
      <c r="F269" s="67"/>
      <c r="G269" s="67"/>
      <c r="H269" s="67"/>
      <c r="I269" s="67"/>
      <c r="J269" s="67"/>
      <c r="K269" s="67"/>
    </row>
    <row r="270" spans="2:11" ht="12.75">
      <c r="B270" s="67"/>
      <c r="C270" s="67"/>
      <c r="D270" s="67"/>
      <c r="E270" s="67"/>
      <c r="F270" s="67"/>
      <c r="G270" s="67"/>
      <c r="H270" s="67"/>
      <c r="I270" s="67"/>
      <c r="J270" s="67"/>
      <c r="K270" s="67"/>
    </row>
    <row r="271" spans="2:11" ht="12.75">
      <c r="B271" s="67"/>
      <c r="C271" s="67"/>
      <c r="D271" s="67"/>
      <c r="E271" s="67"/>
      <c r="F271" s="67"/>
      <c r="G271" s="67"/>
      <c r="H271" s="67"/>
      <c r="I271" s="67"/>
      <c r="J271" s="67"/>
      <c r="K271" s="67"/>
    </row>
    <row r="272" spans="2:11" ht="12.75">
      <c r="B272" s="67"/>
      <c r="C272" s="67"/>
      <c r="D272" s="67"/>
      <c r="E272" s="67"/>
      <c r="F272" s="67"/>
      <c r="G272" s="67"/>
      <c r="H272" s="67"/>
      <c r="I272" s="67"/>
      <c r="J272" s="67"/>
      <c r="K272" s="67"/>
    </row>
    <row r="273" spans="2:11" ht="12.75">
      <c r="B273" s="67"/>
      <c r="C273" s="67"/>
      <c r="D273" s="67"/>
      <c r="E273" s="67"/>
      <c r="F273" s="67"/>
      <c r="G273" s="67"/>
      <c r="H273" s="67"/>
      <c r="I273" s="67"/>
      <c r="J273" s="67"/>
      <c r="K273" s="67"/>
    </row>
    <row r="274" spans="2:11" ht="12.75">
      <c r="B274" s="67"/>
      <c r="C274" s="67"/>
      <c r="D274" s="67"/>
      <c r="E274" s="67"/>
      <c r="F274" s="67"/>
      <c r="G274" s="67"/>
      <c r="H274" s="67"/>
      <c r="I274" s="67"/>
      <c r="J274" s="67"/>
      <c r="K274" s="67"/>
    </row>
    <row r="275" spans="2:11" ht="12.75">
      <c r="B275" s="67"/>
      <c r="C275" s="67"/>
      <c r="D275" s="67"/>
      <c r="E275" s="67"/>
      <c r="F275" s="67"/>
      <c r="G275" s="67"/>
      <c r="H275" s="67"/>
      <c r="I275" s="67"/>
      <c r="J275" s="67"/>
      <c r="K275" s="67"/>
    </row>
    <row r="276" spans="2:11" ht="12.75">
      <c r="B276" s="67"/>
      <c r="C276" s="67"/>
      <c r="D276" s="67"/>
      <c r="E276" s="67"/>
      <c r="F276" s="67"/>
      <c r="G276" s="67"/>
      <c r="H276" s="67"/>
      <c r="I276" s="67"/>
      <c r="J276" s="67"/>
      <c r="K276" s="67"/>
    </row>
    <row r="277" spans="2:11" ht="12.75">
      <c r="B277" s="67"/>
      <c r="C277" s="67"/>
      <c r="D277" s="67"/>
      <c r="E277" s="67"/>
      <c r="F277" s="67"/>
      <c r="G277" s="67"/>
      <c r="H277" s="67"/>
      <c r="I277" s="67"/>
      <c r="J277" s="67"/>
      <c r="K277" s="67"/>
    </row>
    <row r="278" spans="2:11" ht="12.75">
      <c r="B278" s="67"/>
      <c r="C278" s="67"/>
      <c r="D278" s="67"/>
      <c r="E278" s="67"/>
      <c r="F278" s="67"/>
      <c r="G278" s="67"/>
      <c r="H278" s="67"/>
      <c r="I278" s="67"/>
      <c r="J278" s="67"/>
      <c r="K278" s="67"/>
    </row>
    <row r="279" spans="2:11" ht="12.75">
      <c r="B279" s="67"/>
      <c r="C279" s="67"/>
      <c r="D279" s="67"/>
      <c r="E279" s="67"/>
      <c r="F279" s="67"/>
      <c r="G279" s="67"/>
      <c r="H279" s="67"/>
      <c r="I279" s="67"/>
      <c r="J279" s="67"/>
      <c r="K279" s="67"/>
    </row>
    <row r="280" spans="2:11" ht="12.75">
      <c r="B280" s="67"/>
      <c r="C280" s="67"/>
      <c r="D280" s="67"/>
      <c r="E280" s="67"/>
      <c r="F280" s="67"/>
      <c r="G280" s="67"/>
      <c r="H280" s="67"/>
      <c r="I280" s="67"/>
      <c r="J280" s="67"/>
      <c r="K280" s="67"/>
    </row>
    <row r="281" spans="2:11" ht="12.75">
      <c r="B281" s="67"/>
      <c r="C281" s="67"/>
      <c r="D281" s="67"/>
      <c r="E281" s="67"/>
      <c r="F281" s="67"/>
      <c r="G281" s="67"/>
      <c r="H281" s="67"/>
      <c r="I281" s="67"/>
      <c r="J281" s="67"/>
      <c r="K281" s="67"/>
    </row>
    <row r="282" spans="2:11" ht="12.75">
      <c r="B282" s="67"/>
      <c r="C282" s="67"/>
      <c r="D282" s="67"/>
      <c r="E282" s="67"/>
      <c r="F282" s="67"/>
      <c r="G282" s="67"/>
      <c r="H282" s="67"/>
      <c r="I282" s="67"/>
      <c r="J282" s="67"/>
      <c r="K282" s="67"/>
    </row>
    <row r="283" spans="2:11" ht="12.75">
      <c r="B283" s="67"/>
      <c r="C283" s="67"/>
      <c r="D283" s="67"/>
      <c r="E283" s="67"/>
      <c r="F283" s="67"/>
      <c r="G283" s="67"/>
      <c r="H283" s="67"/>
      <c r="I283" s="67"/>
      <c r="J283" s="67"/>
      <c r="K283" s="67"/>
    </row>
    <row r="284" spans="2:11" ht="12.75">
      <c r="B284" s="67"/>
      <c r="C284" s="67"/>
      <c r="D284" s="67"/>
      <c r="E284" s="67"/>
      <c r="F284" s="67"/>
      <c r="G284" s="67"/>
      <c r="H284" s="67"/>
      <c r="I284" s="67"/>
      <c r="J284" s="67"/>
      <c r="K284" s="67"/>
    </row>
    <row r="285" spans="2:11" ht="12.75">
      <c r="B285" s="67"/>
      <c r="C285" s="67"/>
      <c r="D285" s="67"/>
      <c r="E285" s="67"/>
      <c r="F285" s="67"/>
      <c r="G285" s="67"/>
      <c r="H285" s="67"/>
      <c r="I285" s="67"/>
      <c r="J285" s="67"/>
      <c r="K285" s="67"/>
    </row>
    <row r="286" spans="2:11" ht="12.75">
      <c r="B286" s="67"/>
      <c r="C286" s="67"/>
      <c r="D286" s="67"/>
      <c r="E286" s="67"/>
      <c r="F286" s="67"/>
      <c r="G286" s="67"/>
      <c r="H286" s="67"/>
      <c r="I286" s="67"/>
      <c r="J286" s="67"/>
      <c r="K286" s="67"/>
    </row>
    <row r="287" spans="2:11" ht="12.75">
      <c r="B287" s="67"/>
      <c r="C287" s="67"/>
      <c r="D287" s="67"/>
      <c r="E287" s="67"/>
      <c r="F287" s="67"/>
      <c r="G287" s="67"/>
      <c r="H287" s="67"/>
      <c r="I287" s="67"/>
      <c r="J287" s="67"/>
      <c r="K287" s="67"/>
    </row>
    <row r="288" spans="2:11" ht="12.75">
      <c r="B288" s="67"/>
      <c r="C288" s="67"/>
      <c r="D288" s="67"/>
      <c r="E288" s="67"/>
      <c r="F288" s="67"/>
      <c r="G288" s="67"/>
      <c r="H288" s="67"/>
      <c r="I288" s="67"/>
      <c r="J288" s="67"/>
      <c r="K288" s="67"/>
    </row>
    <row r="289" spans="2:11" ht="12.75">
      <c r="B289" s="67"/>
      <c r="C289" s="67"/>
      <c r="D289" s="67"/>
      <c r="E289" s="67"/>
      <c r="F289" s="67"/>
      <c r="G289" s="67"/>
      <c r="H289" s="67"/>
      <c r="I289" s="67"/>
      <c r="J289" s="67"/>
      <c r="K289" s="67"/>
    </row>
    <row r="290" spans="2:11" ht="12.75">
      <c r="B290" s="67"/>
      <c r="C290" s="67"/>
      <c r="D290" s="67"/>
      <c r="E290" s="67"/>
      <c r="F290" s="67"/>
      <c r="G290" s="67"/>
      <c r="H290" s="67"/>
      <c r="I290" s="67"/>
      <c r="J290" s="67"/>
      <c r="K290" s="67"/>
    </row>
    <row r="291" spans="2:11" ht="12.75">
      <c r="B291" s="67"/>
      <c r="C291" s="67"/>
      <c r="D291" s="67"/>
      <c r="E291" s="67"/>
      <c r="F291" s="67"/>
      <c r="G291" s="67"/>
      <c r="H291" s="67"/>
      <c r="I291" s="67"/>
      <c r="J291" s="67"/>
      <c r="K291" s="67"/>
    </row>
    <row r="292" spans="2:11" ht="12.75">
      <c r="B292" s="67"/>
      <c r="C292" s="67"/>
      <c r="D292" s="67"/>
      <c r="E292" s="67"/>
      <c r="F292" s="67"/>
      <c r="G292" s="67"/>
      <c r="H292" s="67"/>
      <c r="I292" s="67"/>
      <c r="J292" s="67"/>
      <c r="K292" s="67"/>
    </row>
    <row r="293" spans="2:11" ht="12.75">
      <c r="B293" s="67"/>
      <c r="C293" s="67"/>
      <c r="D293" s="67"/>
      <c r="E293" s="67"/>
      <c r="F293" s="67"/>
      <c r="G293" s="67"/>
      <c r="H293" s="67"/>
      <c r="I293" s="67"/>
      <c r="J293" s="67"/>
      <c r="K293" s="67"/>
    </row>
    <row r="294" spans="2:11" ht="12.75">
      <c r="B294" s="67"/>
      <c r="C294" s="67"/>
      <c r="D294" s="67"/>
      <c r="E294" s="67"/>
      <c r="F294" s="67"/>
      <c r="G294" s="67"/>
      <c r="H294" s="67"/>
      <c r="I294" s="67"/>
      <c r="J294" s="67"/>
      <c r="K294" s="67"/>
    </row>
    <row r="295" spans="2:11" ht="12.75">
      <c r="B295" s="67"/>
      <c r="C295" s="67"/>
      <c r="D295" s="67"/>
      <c r="E295" s="67"/>
      <c r="F295" s="67"/>
      <c r="G295" s="67"/>
      <c r="H295" s="67"/>
      <c r="I295" s="67"/>
      <c r="J295" s="67"/>
      <c r="K295" s="67"/>
    </row>
    <row r="296" spans="2:11" ht="12.75">
      <c r="B296" s="67"/>
      <c r="C296" s="67"/>
      <c r="D296" s="67"/>
      <c r="E296" s="67"/>
      <c r="F296" s="67"/>
      <c r="G296" s="67"/>
      <c r="H296" s="67"/>
      <c r="I296" s="67"/>
      <c r="J296" s="67"/>
      <c r="K296" s="67"/>
    </row>
    <row r="297" spans="2:11" ht="12.75">
      <c r="B297" s="67"/>
      <c r="C297" s="67"/>
      <c r="D297" s="67"/>
      <c r="E297" s="67"/>
      <c r="F297" s="67"/>
      <c r="G297" s="67"/>
      <c r="H297" s="67"/>
      <c r="I297" s="67"/>
      <c r="J297" s="67"/>
      <c r="K297" s="67"/>
    </row>
    <row r="298" spans="2:11" ht="12.75">
      <c r="B298" s="67"/>
      <c r="C298" s="67"/>
      <c r="D298" s="67"/>
      <c r="E298" s="67"/>
      <c r="F298" s="67"/>
      <c r="G298" s="67"/>
      <c r="H298" s="67"/>
      <c r="I298" s="67"/>
      <c r="J298" s="67"/>
      <c r="K298" s="67"/>
    </row>
    <row r="299" spans="2:11" ht="12.75">
      <c r="B299" s="67"/>
      <c r="C299" s="67"/>
      <c r="D299" s="67"/>
      <c r="E299" s="67"/>
      <c r="F299" s="67"/>
      <c r="G299" s="67"/>
      <c r="H299" s="67"/>
      <c r="I299" s="67"/>
      <c r="J299" s="67"/>
      <c r="K299" s="67"/>
    </row>
    <row r="300" spans="2:11" ht="12.75">
      <c r="B300" s="67"/>
      <c r="C300" s="67"/>
      <c r="D300" s="67"/>
      <c r="E300" s="67"/>
      <c r="F300" s="67"/>
      <c r="G300" s="67"/>
      <c r="H300" s="67"/>
      <c r="I300" s="67"/>
      <c r="J300" s="67"/>
      <c r="K300" s="67"/>
    </row>
    <row r="301" spans="2:11" ht="12.75">
      <c r="B301" s="67"/>
      <c r="C301" s="67"/>
      <c r="D301" s="67"/>
      <c r="E301" s="67"/>
      <c r="F301" s="67"/>
      <c r="G301" s="67"/>
      <c r="H301" s="67"/>
      <c r="I301" s="67"/>
      <c r="J301" s="67"/>
      <c r="K301" s="67"/>
    </row>
    <row r="302" spans="2:11" ht="12.75">
      <c r="B302" s="67"/>
      <c r="C302" s="67"/>
      <c r="D302" s="67"/>
      <c r="E302" s="67"/>
      <c r="F302" s="67"/>
      <c r="G302" s="67"/>
      <c r="H302" s="67"/>
      <c r="I302" s="67"/>
      <c r="J302" s="67"/>
      <c r="K302" s="67"/>
    </row>
    <row r="303" spans="2:11" ht="12.75">
      <c r="B303" s="67"/>
      <c r="C303" s="67"/>
      <c r="D303" s="67"/>
      <c r="E303" s="67"/>
      <c r="F303" s="67"/>
      <c r="G303" s="67"/>
      <c r="H303" s="67"/>
      <c r="I303" s="67"/>
      <c r="J303" s="67"/>
      <c r="K303" s="67"/>
    </row>
    <row r="304" spans="2:11" ht="12.75">
      <c r="B304" s="67"/>
      <c r="C304" s="67"/>
      <c r="D304" s="67"/>
      <c r="E304" s="67"/>
      <c r="F304" s="67"/>
      <c r="G304" s="67"/>
      <c r="H304" s="67"/>
      <c r="I304" s="67"/>
      <c r="J304" s="67"/>
      <c r="K304" s="67"/>
    </row>
    <row r="305" spans="2:11" ht="12.75">
      <c r="B305" s="67"/>
      <c r="C305" s="67"/>
      <c r="D305" s="67"/>
      <c r="E305" s="67"/>
      <c r="F305" s="67"/>
      <c r="G305" s="67"/>
      <c r="H305" s="67"/>
      <c r="I305" s="67"/>
      <c r="J305" s="67"/>
      <c r="K305" s="67"/>
    </row>
    <row r="306" spans="2:11" ht="12.75">
      <c r="B306" s="67"/>
      <c r="C306" s="67"/>
      <c r="D306" s="67"/>
      <c r="E306" s="67"/>
      <c r="F306" s="67"/>
      <c r="G306" s="67"/>
      <c r="H306" s="67"/>
      <c r="I306" s="67"/>
      <c r="J306" s="67"/>
      <c r="K306" s="67"/>
    </row>
    <row r="307" spans="2:11" ht="12.75">
      <c r="B307" s="67"/>
      <c r="C307" s="67"/>
      <c r="D307" s="67"/>
      <c r="E307" s="67"/>
      <c r="F307" s="67"/>
      <c r="G307" s="67"/>
      <c r="H307" s="67"/>
      <c r="I307" s="67"/>
      <c r="J307" s="67"/>
      <c r="K307" s="67"/>
    </row>
    <row r="308" spans="2:11" ht="12.75">
      <c r="B308" s="67"/>
      <c r="C308" s="67"/>
      <c r="D308" s="67"/>
      <c r="E308" s="67"/>
      <c r="F308" s="67"/>
      <c r="G308" s="67"/>
      <c r="H308" s="67"/>
      <c r="I308" s="67"/>
      <c r="J308" s="67"/>
      <c r="K308" s="67"/>
    </row>
    <row r="309" spans="2:11" ht="12.75">
      <c r="B309" s="67"/>
      <c r="C309" s="67"/>
      <c r="D309" s="67"/>
      <c r="E309" s="67"/>
      <c r="F309" s="67"/>
      <c r="G309" s="67"/>
      <c r="H309" s="67"/>
      <c r="I309" s="67"/>
      <c r="J309" s="67"/>
      <c r="K309" s="67"/>
    </row>
    <row r="310" spans="2:11" ht="12.75">
      <c r="B310" s="67"/>
      <c r="C310" s="67"/>
      <c r="D310" s="67"/>
      <c r="E310" s="67"/>
      <c r="F310" s="67"/>
      <c r="G310" s="67"/>
      <c r="H310" s="67"/>
      <c r="I310" s="67"/>
      <c r="J310" s="67"/>
      <c r="K310" s="67"/>
    </row>
    <row r="311" spans="2:11" ht="12.75">
      <c r="B311" s="67"/>
      <c r="C311" s="67"/>
      <c r="D311" s="67"/>
      <c r="E311" s="67"/>
      <c r="F311" s="67"/>
      <c r="G311" s="67"/>
      <c r="H311" s="67"/>
      <c r="I311" s="67"/>
      <c r="J311" s="67"/>
      <c r="K311" s="67"/>
    </row>
    <row r="312" spans="2:11" ht="12.75">
      <c r="B312" s="67"/>
      <c r="C312" s="67"/>
      <c r="D312" s="67"/>
      <c r="E312" s="67"/>
      <c r="F312" s="67"/>
      <c r="G312" s="67"/>
      <c r="H312" s="67"/>
      <c r="I312" s="67"/>
      <c r="J312" s="67"/>
      <c r="K312" s="67"/>
    </row>
    <row r="313" spans="2:11" ht="12.75">
      <c r="B313" s="67"/>
      <c r="C313" s="67"/>
      <c r="D313" s="67"/>
      <c r="E313" s="67"/>
      <c r="F313" s="67"/>
      <c r="G313" s="67"/>
      <c r="H313" s="67"/>
      <c r="I313" s="67"/>
      <c r="J313" s="67"/>
      <c r="K313" s="67"/>
    </row>
    <row r="314" spans="2:11" ht="12.75">
      <c r="B314" s="67"/>
      <c r="C314" s="67"/>
      <c r="D314" s="67"/>
      <c r="E314" s="67"/>
      <c r="F314" s="67"/>
      <c r="G314" s="67"/>
      <c r="H314" s="67"/>
      <c r="I314" s="67"/>
      <c r="J314" s="67"/>
      <c r="K314" s="67"/>
    </row>
    <row r="315" spans="2:11" ht="12.75">
      <c r="B315" s="67"/>
      <c r="C315" s="67"/>
      <c r="D315" s="67"/>
      <c r="E315" s="67"/>
      <c r="F315" s="67"/>
      <c r="G315" s="67"/>
      <c r="H315" s="67"/>
      <c r="I315" s="67"/>
      <c r="J315" s="67"/>
      <c r="K315" s="67"/>
    </row>
    <row r="316" spans="2:11" ht="12.75">
      <c r="B316" s="67"/>
      <c r="C316" s="67"/>
      <c r="D316" s="67"/>
      <c r="E316" s="67"/>
      <c r="F316" s="67"/>
      <c r="G316" s="67"/>
      <c r="H316" s="67"/>
      <c r="I316" s="67"/>
      <c r="J316" s="67"/>
      <c r="K316" s="67"/>
    </row>
    <row r="317" spans="2:11" ht="12.75">
      <c r="B317" s="67"/>
      <c r="C317" s="67"/>
      <c r="D317" s="67"/>
      <c r="E317" s="67"/>
      <c r="F317" s="67"/>
      <c r="G317" s="67"/>
      <c r="H317" s="67"/>
      <c r="I317" s="67"/>
      <c r="J317" s="67"/>
      <c r="K317" s="67"/>
    </row>
    <row r="318" spans="2:11" ht="12.75">
      <c r="B318" s="67"/>
      <c r="C318" s="67"/>
      <c r="D318" s="67"/>
      <c r="E318" s="67"/>
      <c r="F318" s="67"/>
      <c r="G318" s="67"/>
      <c r="H318" s="67"/>
      <c r="I318" s="67"/>
      <c r="J318" s="67"/>
      <c r="K318" s="67"/>
    </row>
    <row r="319" spans="2:11" ht="12.75">
      <c r="B319" s="67"/>
      <c r="C319" s="67"/>
      <c r="D319" s="67"/>
      <c r="E319" s="67"/>
      <c r="F319" s="67"/>
      <c r="G319" s="67"/>
      <c r="H319" s="67"/>
      <c r="I319" s="67"/>
      <c r="J319" s="67"/>
      <c r="K319" s="67"/>
    </row>
    <row r="320" spans="2:11" ht="12.75">
      <c r="B320" s="67"/>
      <c r="C320" s="67"/>
      <c r="D320" s="67"/>
      <c r="E320" s="67"/>
      <c r="F320" s="67"/>
      <c r="G320" s="67"/>
      <c r="H320" s="67"/>
      <c r="I320" s="67"/>
      <c r="J320" s="67"/>
      <c r="K320" s="67"/>
    </row>
    <row r="321" spans="2:11" ht="12.75">
      <c r="B321" s="67"/>
      <c r="C321" s="67"/>
      <c r="D321" s="67"/>
      <c r="E321" s="67"/>
      <c r="F321" s="67"/>
      <c r="G321" s="67"/>
      <c r="H321" s="67"/>
      <c r="I321" s="67"/>
      <c r="J321" s="67"/>
      <c r="K321" s="67"/>
    </row>
    <row r="322" spans="2:11" ht="12.75">
      <c r="B322" s="67"/>
      <c r="C322" s="67"/>
      <c r="D322" s="67"/>
      <c r="E322" s="67"/>
      <c r="F322" s="67"/>
      <c r="G322" s="67"/>
      <c r="H322" s="67"/>
      <c r="I322" s="67"/>
      <c r="J322" s="67"/>
      <c r="K322" s="67"/>
    </row>
    <row r="323" spans="2:11" ht="12.75">
      <c r="B323" s="67"/>
      <c r="C323" s="67"/>
      <c r="D323" s="67"/>
      <c r="E323" s="67"/>
      <c r="F323" s="67"/>
      <c r="G323" s="67"/>
      <c r="H323" s="67"/>
      <c r="I323" s="67"/>
      <c r="J323" s="67"/>
      <c r="K323" s="67"/>
    </row>
    <row r="324" spans="2:11" ht="12.75">
      <c r="B324" s="67"/>
      <c r="C324" s="67"/>
      <c r="D324" s="67"/>
      <c r="E324" s="67"/>
      <c r="F324" s="67"/>
      <c r="G324" s="67"/>
      <c r="H324" s="67"/>
      <c r="I324" s="67"/>
      <c r="J324" s="67"/>
      <c r="K324" s="67"/>
    </row>
    <row r="325" spans="2:11" ht="12.75">
      <c r="B325" s="67"/>
      <c r="C325" s="67"/>
      <c r="D325" s="67"/>
      <c r="E325" s="67"/>
      <c r="F325" s="67"/>
      <c r="G325" s="67"/>
      <c r="H325" s="67"/>
      <c r="I325" s="67"/>
      <c r="J325" s="67"/>
      <c r="K325" s="67"/>
    </row>
    <row r="326" spans="2:11" ht="12.75">
      <c r="B326" s="67"/>
      <c r="C326" s="67"/>
      <c r="D326" s="67"/>
      <c r="E326" s="67"/>
      <c r="F326" s="67"/>
      <c r="G326" s="67"/>
      <c r="H326" s="67"/>
      <c r="I326" s="67"/>
      <c r="J326" s="67"/>
      <c r="K326" s="67"/>
    </row>
    <row r="327" spans="2:11" ht="12.75">
      <c r="B327" s="67"/>
      <c r="C327" s="67"/>
      <c r="D327" s="67"/>
      <c r="E327" s="67"/>
      <c r="F327" s="67"/>
      <c r="G327" s="67"/>
      <c r="H327" s="67"/>
      <c r="I327" s="67"/>
      <c r="J327" s="67"/>
      <c r="K327" s="67"/>
    </row>
    <row r="328" spans="2:11" ht="12.75">
      <c r="B328" s="67"/>
      <c r="C328" s="67"/>
      <c r="D328" s="67"/>
      <c r="E328" s="67"/>
      <c r="F328" s="67"/>
      <c r="G328" s="67"/>
      <c r="H328" s="67"/>
      <c r="I328" s="67"/>
      <c r="J328" s="67"/>
      <c r="K328" s="67"/>
    </row>
    <row r="329" spans="2:11" ht="12.75">
      <c r="B329" s="67"/>
      <c r="C329" s="67"/>
      <c r="D329" s="67"/>
      <c r="E329" s="67"/>
      <c r="F329" s="67"/>
      <c r="G329" s="67"/>
      <c r="H329" s="67"/>
      <c r="I329" s="67"/>
      <c r="J329" s="67"/>
      <c r="K329" s="67"/>
    </row>
    <row r="330" spans="2:11" ht="12.75">
      <c r="B330" s="67"/>
      <c r="C330" s="67"/>
      <c r="D330" s="67"/>
      <c r="E330" s="67"/>
      <c r="F330" s="67"/>
      <c r="G330" s="67"/>
      <c r="H330" s="67"/>
      <c r="I330" s="67"/>
      <c r="J330" s="67"/>
      <c r="K330" s="67"/>
    </row>
    <row r="331" spans="2:11" ht="12.75">
      <c r="B331" s="67"/>
      <c r="C331" s="67"/>
      <c r="D331" s="67"/>
      <c r="E331" s="67"/>
      <c r="F331" s="67"/>
      <c r="G331" s="67"/>
      <c r="H331" s="67"/>
      <c r="I331" s="67"/>
      <c r="J331" s="67"/>
      <c r="K331" s="67"/>
    </row>
    <row r="332" spans="2:11" ht="12.75">
      <c r="B332" s="67"/>
      <c r="C332" s="67"/>
      <c r="D332" s="67"/>
      <c r="E332" s="67"/>
      <c r="F332" s="67"/>
      <c r="G332" s="67"/>
      <c r="H332" s="67"/>
      <c r="I332" s="67"/>
      <c r="J332" s="67"/>
      <c r="K332" s="67"/>
    </row>
    <row r="333" spans="2:11" ht="12.75">
      <c r="B333" s="67"/>
      <c r="C333" s="67"/>
      <c r="D333" s="67"/>
      <c r="E333" s="67"/>
      <c r="F333" s="67"/>
      <c r="G333" s="67"/>
      <c r="H333" s="67"/>
      <c r="I333" s="67"/>
      <c r="J333" s="67"/>
      <c r="K333" s="67"/>
    </row>
    <row r="334" spans="2:11" ht="12.75">
      <c r="B334" s="67"/>
      <c r="C334" s="67"/>
      <c r="D334" s="67"/>
      <c r="E334" s="67"/>
      <c r="F334" s="67"/>
      <c r="G334" s="67"/>
      <c r="H334" s="67"/>
      <c r="I334" s="67"/>
      <c r="J334" s="67"/>
      <c r="K334" s="67"/>
    </row>
    <row r="335" spans="2:11" ht="12.75">
      <c r="B335" s="67"/>
      <c r="C335" s="67"/>
      <c r="D335" s="67"/>
      <c r="E335" s="67"/>
      <c r="F335" s="67"/>
      <c r="G335" s="67"/>
      <c r="H335" s="67"/>
      <c r="I335" s="67"/>
      <c r="J335" s="67"/>
      <c r="K335" s="67"/>
    </row>
    <row r="336" spans="2:11" ht="12.75">
      <c r="B336" s="67"/>
      <c r="C336" s="67"/>
      <c r="D336" s="67"/>
      <c r="E336" s="67"/>
      <c r="F336" s="67"/>
      <c r="G336" s="67"/>
      <c r="H336" s="67"/>
      <c r="I336" s="67"/>
      <c r="J336" s="67"/>
      <c r="K336" s="67"/>
    </row>
    <row r="337" spans="2:11" ht="12.75">
      <c r="B337" s="67"/>
      <c r="C337" s="67"/>
      <c r="D337" s="67"/>
      <c r="E337" s="67"/>
      <c r="F337" s="67"/>
      <c r="G337" s="67"/>
      <c r="H337" s="67"/>
      <c r="I337" s="67"/>
      <c r="J337" s="67"/>
      <c r="K337" s="67"/>
    </row>
    <row r="338" spans="2:11" ht="12.75">
      <c r="B338" s="67"/>
      <c r="C338" s="67"/>
      <c r="D338" s="67"/>
      <c r="E338" s="67"/>
      <c r="F338" s="67"/>
      <c r="G338" s="67"/>
      <c r="H338" s="67"/>
      <c r="I338" s="67"/>
      <c r="J338" s="67"/>
      <c r="K338" s="67"/>
    </row>
    <row r="339" spans="2:11" ht="12.75">
      <c r="B339" s="67"/>
      <c r="C339" s="67"/>
      <c r="D339" s="67"/>
      <c r="E339" s="67"/>
      <c r="F339" s="67"/>
      <c r="G339" s="67"/>
      <c r="H339" s="67"/>
      <c r="I339" s="67"/>
      <c r="J339" s="67"/>
      <c r="K339" s="67"/>
    </row>
    <row r="340" spans="2:11" ht="12.75">
      <c r="B340" s="67"/>
      <c r="C340" s="67"/>
      <c r="D340" s="67"/>
      <c r="E340" s="67"/>
      <c r="F340" s="67"/>
      <c r="G340" s="67"/>
      <c r="H340" s="67"/>
      <c r="I340" s="67"/>
      <c r="J340" s="67"/>
      <c r="K340" s="67"/>
    </row>
    <row r="341" spans="2:11" ht="12.75">
      <c r="B341" s="67"/>
      <c r="C341" s="67"/>
      <c r="D341" s="67"/>
      <c r="E341" s="67"/>
      <c r="F341" s="67"/>
      <c r="G341" s="67"/>
      <c r="H341" s="67"/>
      <c r="I341" s="67"/>
      <c r="J341" s="67"/>
      <c r="K341" s="67"/>
    </row>
    <row r="342" spans="2:11" ht="12.75">
      <c r="B342" s="67"/>
      <c r="C342" s="67"/>
      <c r="D342" s="67"/>
      <c r="E342" s="67"/>
      <c r="F342" s="67"/>
      <c r="G342" s="67"/>
      <c r="H342" s="67"/>
      <c r="I342" s="67"/>
      <c r="J342" s="67"/>
      <c r="K342" s="67"/>
    </row>
    <row r="343" spans="2:11" ht="12.75">
      <c r="B343" s="67"/>
      <c r="C343" s="67"/>
      <c r="D343" s="67"/>
      <c r="E343" s="67"/>
      <c r="F343" s="67"/>
      <c r="G343" s="67"/>
      <c r="H343" s="67"/>
      <c r="I343" s="67"/>
      <c r="J343" s="67"/>
      <c r="K343" s="67"/>
    </row>
    <row r="344" spans="2:11" ht="12.75">
      <c r="B344" s="67"/>
      <c r="C344" s="67"/>
      <c r="D344" s="67"/>
      <c r="E344" s="67"/>
      <c r="F344" s="67"/>
      <c r="G344" s="67"/>
      <c r="H344" s="67"/>
      <c r="I344" s="67"/>
      <c r="J344" s="67"/>
      <c r="K344" s="67"/>
    </row>
    <row r="345" spans="2:11" ht="12.75">
      <c r="B345" s="67"/>
      <c r="C345" s="67"/>
      <c r="D345" s="67"/>
      <c r="E345" s="67"/>
      <c r="F345" s="67"/>
      <c r="G345" s="67"/>
      <c r="H345" s="67"/>
      <c r="I345" s="67"/>
      <c r="J345" s="67"/>
      <c r="K345" s="67"/>
    </row>
    <row r="346" spans="2:11" ht="12.75">
      <c r="B346" s="67"/>
      <c r="C346" s="67"/>
      <c r="D346" s="67"/>
      <c r="E346" s="67"/>
      <c r="F346" s="67"/>
      <c r="G346" s="67"/>
      <c r="H346" s="67"/>
      <c r="I346" s="67"/>
      <c r="J346" s="67"/>
      <c r="K346" s="67"/>
    </row>
    <row r="347" spans="2:11" ht="12.75">
      <c r="B347" s="67"/>
      <c r="C347" s="67"/>
      <c r="D347" s="67"/>
      <c r="E347" s="67"/>
      <c r="F347" s="67"/>
      <c r="G347" s="67"/>
      <c r="H347" s="67"/>
      <c r="I347" s="67"/>
      <c r="J347" s="67"/>
      <c r="K347" s="67"/>
    </row>
    <row r="348" spans="2:11" ht="12.75">
      <c r="B348" s="67"/>
      <c r="C348" s="67"/>
      <c r="D348" s="67"/>
      <c r="E348" s="67"/>
      <c r="F348" s="67"/>
      <c r="G348" s="67"/>
      <c r="H348" s="67"/>
      <c r="I348" s="67"/>
      <c r="J348" s="67"/>
      <c r="K348" s="67"/>
    </row>
    <row r="349" spans="2:11" ht="12.75">
      <c r="B349" s="67"/>
      <c r="C349" s="67"/>
      <c r="D349" s="67"/>
      <c r="E349" s="67"/>
      <c r="F349" s="67"/>
      <c r="G349" s="67"/>
      <c r="H349" s="67"/>
      <c r="I349" s="67"/>
      <c r="J349" s="67"/>
      <c r="K349" s="67"/>
    </row>
    <row r="350" spans="2:11" ht="12.75">
      <c r="B350" s="67"/>
      <c r="C350" s="67"/>
      <c r="D350" s="67"/>
      <c r="E350" s="67"/>
      <c r="F350" s="67"/>
      <c r="G350" s="67"/>
      <c r="H350" s="67"/>
      <c r="I350" s="67"/>
      <c r="J350" s="67"/>
      <c r="K350" s="67"/>
    </row>
    <row r="351" spans="2:11" ht="12.75">
      <c r="B351" s="67"/>
      <c r="C351" s="67"/>
      <c r="D351" s="67"/>
      <c r="E351" s="67"/>
      <c r="F351" s="67"/>
      <c r="G351" s="67"/>
      <c r="H351" s="67"/>
      <c r="I351" s="67"/>
      <c r="J351" s="67"/>
      <c r="K351" s="67"/>
    </row>
    <row r="352" spans="2:11" ht="12.75">
      <c r="B352" s="67"/>
      <c r="C352" s="67"/>
      <c r="D352" s="67"/>
      <c r="E352" s="67"/>
      <c r="F352" s="67"/>
      <c r="G352" s="67"/>
      <c r="H352" s="67"/>
      <c r="I352" s="67"/>
      <c r="J352" s="67"/>
      <c r="K352" s="67"/>
    </row>
    <row r="353" spans="2:11" ht="12.75">
      <c r="B353" s="67"/>
      <c r="C353" s="67"/>
      <c r="D353" s="67"/>
      <c r="E353" s="67"/>
      <c r="F353" s="67"/>
      <c r="G353" s="67"/>
      <c r="H353" s="67"/>
      <c r="I353" s="67"/>
      <c r="J353" s="67"/>
      <c r="K353" s="67"/>
    </row>
  </sheetData>
  <sheetProtection/>
  <printOptions gridLines="1" horizontalCentered="1"/>
  <pageMargins left="0.25" right="0.25" top="0.25" bottom="0.25" header="0.25" footer="0.25"/>
  <pageSetup fitToHeight="0" fitToWidth="1" horizontalDpi="600" verticalDpi="600" orientation="portrait" scale="8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UBC REAP v2.0 (24.05.2006)</dc:title>
  <dc:subject/>
  <dc:creator>Jorge Marques</dc:creator>
  <cp:keywords/>
  <dc:description/>
  <cp:lastModifiedBy>Template</cp:lastModifiedBy>
  <cp:lastPrinted>2014-10-14T16:48:24Z</cp:lastPrinted>
  <dcterms:created xsi:type="dcterms:W3CDTF">2004-12-14T00:09:07Z</dcterms:created>
  <dcterms:modified xsi:type="dcterms:W3CDTF">2015-11-05T18:16:21Z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