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W:\StrategicPolicy\NCAP\KS Other\REAP Templates\"/>
    </mc:Choice>
  </mc:AlternateContent>
  <xr:revisionPtr revIDLastSave="0" documentId="13_ncr:1_{73B46CA7-6E2C-496C-B339-FF709C7B788A}" xr6:coauthVersionLast="47" xr6:coauthVersionMax="47" xr10:uidLastSave="{00000000-0000-0000-0000-000000000000}"/>
  <bookViews>
    <workbookView xWindow="-108" yWindow="-108" windowWidth="23256" windowHeight="12456" xr2:uid="{00000000-000D-0000-FFFF-FFFF00000000}"/>
  </bookViews>
  <sheets>
    <sheet name="Instructions" sheetId="1" r:id="rId1"/>
    <sheet name="Calculator" sheetId="2" r:id="rId2"/>
    <sheet name="Dropdowns"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WIXhvnV5BHZeZ7SmbCICPHz/oPg=="/>
    </ext>
  </extLst>
</workbook>
</file>

<file path=xl/calcChain.xml><?xml version="1.0" encoding="utf-8"?>
<calcChain xmlns="http://schemas.openxmlformats.org/spreadsheetml/2006/main">
  <c r="I45" i="2" l="1"/>
  <c r="I46" i="2" a="1"/>
  <c r="I46" i="2" s="1"/>
  <c r="A8" i="1"/>
  <c r="F42" i="2"/>
  <c r="F36" i="2"/>
  <c r="G36" i="2" s="1"/>
  <c r="F35" i="2"/>
  <c r="G35" i="2" s="1"/>
  <c r="F34" i="2"/>
  <c r="H34" i="2" s="1"/>
  <c r="H40" i="2"/>
  <c r="H39" i="2"/>
  <c r="H38" i="2"/>
  <c r="H37" i="2"/>
  <c r="H35" i="2"/>
  <c r="H33" i="2"/>
  <c r="B33" i="2"/>
  <c r="B40" i="2"/>
  <c r="F40" i="2" s="1"/>
  <c r="B39" i="2"/>
  <c r="F39" i="2" s="1"/>
  <c r="B38" i="2"/>
  <c r="F38" i="2" s="1"/>
  <c r="B37" i="2"/>
  <c r="F37" i="2" s="1"/>
  <c r="F33" i="2"/>
  <c r="F24" i="2"/>
  <c r="F23" i="2"/>
  <c r="F22" i="2"/>
  <c r="F21" i="2"/>
  <c r="B20" i="2"/>
  <c r="B36" i="2" s="1"/>
  <c r="F19" i="2"/>
  <c r="M12" i="2"/>
  <c r="M11" i="2"/>
  <c r="M10" i="2"/>
  <c r="M9" i="2"/>
  <c r="H36" i="2" l="1"/>
  <c r="G34" i="2"/>
  <c r="F20" i="2"/>
  <c r="F27" i="2" s="1"/>
  <c r="G33" i="2" s="1"/>
  <c r="C14" i="2"/>
  <c r="G20" i="2"/>
  <c r="G22" i="2"/>
  <c r="G38" i="2" l="1"/>
  <c r="G19" i="2"/>
  <c r="G40" i="2"/>
  <c r="G39" i="2"/>
  <c r="G24" i="2"/>
  <c r="G23" i="2"/>
  <c r="G37" i="2"/>
  <c r="G21" i="2"/>
  <c r="H21" i="2"/>
  <c r="H20" i="2"/>
  <c r="H19" i="2"/>
  <c r="H22" i="2"/>
  <c r="H24" i="2"/>
  <c r="H27" i="2"/>
  <c r="I21" i="2" s="1"/>
  <c r="H42" i="2"/>
  <c r="H23" i="2"/>
  <c r="I37" i="2" l="1"/>
  <c r="I20" i="2"/>
  <c r="I23" i="2"/>
  <c r="I22" i="2"/>
  <c r="I24" i="2"/>
  <c r="I25" i="2"/>
  <c r="I19" i="2"/>
  <c r="I39" i="2"/>
  <c r="I41" i="2"/>
  <c r="I38" i="2"/>
  <c r="I36" i="2"/>
  <c r="I33" i="2"/>
  <c r="I40" i="2"/>
  <c r="I34" i="2"/>
  <c r="I3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<sst xmlns="http://schemas.openxmlformats.org/spreadsheetml/2006/main" count="128" uniqueCount="76">
  <si>
    <t>Requirement</t>
  </si>
  <si>
    <t>Purpose</t>
  </si>
  <si>
    <t>The total volume of potable water use for the project is calculated based on assumptions of the average number of building occupants per unit type, daily water usage patterns, and the assumption that water is used for all 365 days of the building's operation.</t>
  </si>
  <si>
    <t>Instructions</t>
  </si>
  <si>
    <t>Part 1: Building Occupants</t>
  </si>
  <si>
    <t>Input the number of suite types to calculate the estimated number of occupants in the buildings. If the project includes more than one building, list the names of each building. The baseline will automatically be adjusted to account for the number of building occupants.</t>
  </si>
  <si>
    <t>Part 2: Baseline Potable Water Use</t>
  </si>
  <si>
    <t>The baseline for irrigation is determined by the W P2 Outdoor Water Use Reduction credit. Input the 30% reduction from the site's calculated baseline or the calculated baseline that is determined by the landscaping and plant types.</t>
  </si>
  <si>
    <t>Part 3: Project Potable Water Use</t>
  </si>
  <si>
    <t>Input the flow rate or flush rate for each fixture and total irrigation for the project as highlighted in orange.</t>
  </si>
  <si>
    <t>Formulas</t>
  </si>
  <si>
    <t>Dual-flush toilet rate weighted average</t>
  </si>
  <si>
    <t>Legend</t>
  </si>
  <si>
    <t>Cells where values can be inputted</t>
  </si>
  <si>
    <t>Cells that contain formulas</t>
  </si>
  <si>
    <t>Building Occupants</t>
  </si>
  <si>
    <t>Building
(Input names of buildings)</t>
  </si>
  <si>
    <t>Building name</t>
  </si>
  <si>
    <t>Studio</t>
  </si>
  <si>
    <t>occupants per unit type*</t>
  </si>
  <si>
    <t>1BD</t>
  </si>
  <si>
    <t>2BD</t>
  </si>
  <si>
    <t>3BD</t>
  </si>
  <si>
    <t>4BD</t>
  </si>
  <si>
    <t>Total # of occupants per building</t>
  </si>
  <si>
    <t>Building 1</t>
  </si>
  <si>
    <t>Building 2</t>
  </si>
  <si>
    <t>Building 3</t>
  </si>
  <si>
    <t>Building 4</t>
  </si>
  <si>
    <t>Total # of building occupants</t>
  </si>
  <si>
    <t>Baseline Potable Water Use</t>
  </si>
  <si>
    <t>Daily use per person</t>
  </si>
  <si>
    <t>Whole project per year</t>
  </si>
  <si>
    <t>Fixture</t>
  </si>
  <si>
    <t xml:space="preserve">Usage* </t>
  </si>
  <si>
    <t>Flow/flush rate</t>
  </si>
  <si>
    <t>Daily usage (litres)</t>
  </si>
  <si>
    <t>% of total</t>
  </si>
  <si>
    <t>Whole project per year usage (litres)</t>
  </si>
  <si>
    <t>Toilet</t>
  </si>
  <si>
    <t>flushes</t>
  </si>
  <si>
    <t>litres/flush</t>
  </si>
  <si>
    <t>Lavatory faucet</t>
  </si>
  <si>
    <t>min</t>
  </si>
  <si>
    <t>litres/min</t>
  </si>
  <si>
    <t>Shower</t>
  </si>
  <si>
    <t>Kitchen faucet</t>
  </si>
  <si>
    <t>Dishwasher</t>
  </si>
  <si>
    <t>uses</t>
  </si>
  <si>
    <t>litres/use</t>
  </si>
  <si>
    <t>Laundry washer</t>
  </si>
  <si>
    <t>Irrigation</t>
  </si>
  <si>
    <t>Total</t>
  </si>
  <si>
    <t>litres/person</t>
  </si>
  <si>
    <t>litres/year</t>
  </si>
  <si>
    <t>Days of operation</t>
  </si>
  <si>
    <t>Project Potable Water Use</t>
  </si>
  <si>
    <t>Dual-flush: low flush</t>
  </si>
  <si>
    <t>Dual-flush: full flush</t>
  </si>
  <si>
    <t xml:space="preserve">Overall reduction: </t>
  </si>
  <si>
    <t>WATER</t>
  </si>
  <si>
    <t>W Credit 1.1: Total Water Use Reduction</t>
  </si>
  <si>
    <r>
      <t xml:space="preserve">Reduce the total indoor and outdoor potable water use from the calculated BC Plumbing Code baseline using efficient fixtures, efficient landscaping practices and/or alternative water sources.
•	35% reduction from baseline. – </t>
    </r>
    <r>
      <rPr>
        <b/>
        <sz val="11"/>
        <color rgb="FF000000"/>
        <rFont val="Whitney Salishan Light"/>
        <family val="3"/>
      </rPr>
      <t>2 points</t>
    </r>
    <r>
      <rPr>
        <sz val="11"/>
        <color rgb="FF000000"/>
        <rFont val="Whitney Salishan Light"/>
        <family val="3"/>
      </rPr>
      <t xml:space="preserve">
•	40% reduction from baseline. – </t>
    </r>
    <r>
      <rPr>
        <b/>
        <sz val="11"/>
        <color rgb="FF000000"/>
        <rFont val="Whitney Salishan Light"/>
        <family val="3"/>
      </rPr>
      <t>3 points</t>
    </r>
    <r>
      <rPr>
        <sz val="11"/>
        <color rgb="FF000000"/>
        <rFont val="Whitney Salishan Light"/>
        <family val="3"/>
      </rPr>
      <t xml:space="preserve">
•	45% reduction from baseline. – </t>
    </r>
    <r>
      <rPr>
        <b/>
        <sz val="11"/>
        <color rgb="FF000000"/>
        <rFont val="Whitney Salishan Light"/>
        <family val="3"/>
      </rPr>
      <t>4 points</t>
    </r>
    <r>
      <rPr>
        <sz val="11"/>
        <color rgb="FF000000"/>
        <rFont val="Whitney Salishan Light"/>
        <family val="3"/>
      </rPr>
      <t xml:space="preserve">
•	50% reduction from baseline. – </t>
    </r>
    <r>
      <rPr>
        <b/>
        <sz val="11"/>
        <color rgb="FF000000"/>
        <rFont val="Whitney Salishan Light"/>
        <family val="3"/>
      </rPr>
      <t>6 points</t>
    </r>
    <r>
      <rPr>
        <sz val="11"/>
        <color rgb="FF000000"/>
        <rFont val="Whitney Salishan Light"/>
        <family val="3"/>
      </rPr>
      <t xml:space="preserve">
•	55% reduction from baseline. – </t>
    </r>
    <r>
      <rPr>
        <b/>
        <sz val="11"/>
        <color rgb="FF000000"/>
        <rFont val="Whitney Salishan Light"/>
        <family val="3"/>
      </rPr>
      <t>9 points</t>
    </r>
  </si>
  <si>
    <t>Water Use Calculation Assumptions</t>
  </si>
  <si>
    <t>Building Total Water Use Reduction Calculator</t>
  </si>
  <si>
    <t>Insert row above for additional items</t>
  </si>
  <si>
    <t>Units</t>
  </si>
  <si>
    <t>Points</t>
  </si>
  <si>
    <r>
      <rPr>
        <sz val="11"/>
        <color rgb="FF000000"/>
        <rFont val="Whitney Salishan Light"/>
        <family val="3"/>
      </rPr>
      <t>(full flush uses</t>
    </r>
    <r>
      <rPr>
        <b/>
        <sz val="11"/>
        <color rgb="FF000000"/>
        <rFont val="Whitney Salishan Light"/>
        <family val="3"/>
      </rPr>
      <t>*</t>
    </r>
    <r>
      <rPr>
        <sz val="11"/>
        <color rgb="FF000000"/>
        <rFont val="Whitney Salishan Light"/>
        <family val="3"/>
      </rPr>
      <t xml:space="preserve">full flush rate </t>
    </r>
    <r>
      <rPr>
        <b/>
        <sz val="11"/>
        <color rgb="FF000000"/>
        <rFont val="Whitney Salishan Light"/>
        <family val="3"/>
      </rPr>
      <t xml:space="preserve">+ </t>
    </r>
    <r>
      <rPr>
        <sz val="11"/>
        <color rgb="FF000000"/>
        <rFont val="Whitney Salishan Light"/>
        <family val="3"/>
      </rPr>
      <t>low flush uses</t>
    </r>
    <r>
      <rPr>
        <b/>
        <sz val="11"/>
        <color rgb="FF000000"/>
        <rFont val="Whitney Salishan Light"/>
        <family val="3"/>
      </rPr>
      <t>*</t>
    </r>
    <r>
      <rPr>
        <sz val="11"/>
        <color rgb="FF000000"/>
        <rFont val="Whitney Salishan Light"/>
        <family val="3"/>
      </rPr>
      <t>low flush rate</t>
    </r>
    <r>
      <rPr>
        <b/>
        <sz val="11"/>
        <color rgb="FF000000"/>
        <rFont val="Whitney Salishan Light"/>
        <family val="3"/>
      </rPr>
      <t xml:space="preserve">) / </t>
    </r>
    <r>
      <rPr>
        <sz val="11"/>
        <color rgb="FF000000"/>
        <rFont val="Whitney Salishan Light"/>
        <family val="3"/>
      </rPr>
      <t>total flushes per day</t>
    </r>
  </si>
  <si>
    <t>REAP Version</t>
  </si>
  <si>
    <t>To achieve points for the W 1.1 credit, a project must report occupant numbers and water use data in the cells highlighted in orange. For guidance on other required documentation, see the W 1.1 credit wording in the REAP Reference Guide.</t>
  </si>
  <si>
    <t>This calculator is designed to determine the reductions in total indoor and outdoor potable water use from a set baseline. The baseline is determined by the BC Building Code (toilet, lavatory faucet, kitchen faucet, shower), LEED Homes v4 (laundry washer, dishwasher), and the REAP P2 Outdoor Water Use Reduction credit (irrigation).</t>
  </si>
  <si>
    <t>REAP 4.0</t>
  </si>
  <si>
    <t>REAP 3.2</t>
  </si>
  <si>
    <t>REAP 3.3</t>
  </si>
  <si>
    <r>
      <t>Reduce the total indoor and outdoor potable water use from the calculated BC Plumbing Code baseline using efficient fixtures, efficient landscaping practices and/or alternative water sources.
•	35% reduction from baseline. – 1</t>
    </r>
    <r>
      <rPr>
        <b/>
        <sz val="11"/>
        <color rgb="FF000000"/>
        <rFont val="Whitney Salishan Light"/>
        <family val="3"/>
      </rPr>
      <t xml:space="preserve"> point</t>
    </r>
    <r>
      <rPr>
        <sz val="11"/>
        <color rgb="FF000000"/>
        <rFont val="Whitney Salishan Light"/>
        <family val="3"/>
      </rPr>
      <t xml:space="preserve">
•	40% reduction from baseline. – 2</t>
    </r>
    <r>
      <rPr>
        <b/>
        <sz val="11"/>
        <color rgb="FF000000"/>
        <rFont val="Whitney Salishan Light"/>
        <family val="3"/>
      </rPr>
      <t xml:space="preserve"> points</t>
    </r>
    <r>
      <rPr>
        <sz val="11"/>
        <color rgb="FF000000"/>
        <rFont val="Whitney Salishan Light"/>
        <family val="3"/>
      </rPr>
      <t xml:space="preserve">
•	45% reduction from baseline. – 3</t>
    </r>
    <r>
      <rPr>
        <b/>
        <sz val="11"/>
        <color rgb="FF000000"/>
        <rFont val="Whitney Salishan Light"/>
        <family val="3"/>
      </rPr>
      <t xml:space="preserve"> points</t>
    </r>
    <r>
      <rPr>
        <sz val="11"/>
        <color rgb="FF000000"/>
        <rFont val="Whitney Salishan Light"/>
        <family val="3"/>
      </rPr>
      <t xml:space="preserve">
•	50% reduction from baseline. – 4</t>
    </r>
    <r>
      <rPr>
        <b/>
        <sz val="11"/>
        <color rgb="FF000000"/>
        <rFont val="Whitney Salishan Light"/>
        <family val="3"/>
      </rPr>
      <t xml:space="preserve"> points</t>
    </r>
    <r>
      <rPr>
        <sz val="11"/>
        <color rgb="FF000000"/>
        <rFont val="Whitney Salishan Light"/>
        <family val="3"/>
      </rPr>
      <t xml:space="preserve">
•	55% reduction from baseline. – 7</t>
    </r>
    <r>
      <rPr>
        <b/>
        <sz val="11"/>
        <color rgb="FF000000"/>
        <rFont val="Whitney Salishan Light"/>
        <family val="3"/>
      </rPr>
      <t xml:space="preserve"> points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</si>
</sst>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1"/>
      <color theme="1"/>
      <name val="Arial"/>
    </font>
    <font>
      <sz val="11"/>
      <color theme="1"/>
      <name val="Whitney Salishan"/>
      <family val="3"/>
    </font>
    <font>
      <sz val="11"/>
      <name val="Whitney Salishan"/>
      <family val="3"/>
    </font>
    <font>
      <b/>
      <sz val="16"/>
      <color theme="0"/>
      <name val="Whitney Salishan Light"/>
      <family val="3"/>
    </font>
    <font>
      <sz val="11"/>
      <color theme="1"/>
      <name val="Whitney Salishan Light"/>
      <family val="3"/>
    </font>
    <font>
      <b/>
      <sz val="14"/>
      <color theme="1"/>
      <name val="Whitney Salishan Light"/>
      <family val="3"/>
    </font>
    <font>
      <sz val="11"/>
      <name val="Whitney Salishan Light"/>
      <family val="3"/>
    </font>
    <font>
      <b/>
      <sz val="11"/>
      <color rgb="FF000000"/>
      <name val="Whitney Salishan Light"/>
      <family val="3"/>
    </font>
    <font>
      <sz val="11"/>
      <color rgb="FF000000"/>
      <name val="Whitney Salishan Light"/>
      <family val="3"/>
    </font>
    <font>
      <b/>
      <sz val="10"/>
      <color theme="1"/>
      <name val="Whitney Salishan Light"/>
      <family val="3"/>
    </font>
    <font>
      <sz val="10"/>
      <color theme="1"/>
      <name val="Whitney Salishan Light"/>
      <family val="3"/>
    </font>
    <font>
      <sz val="10"/>
      <color rgb="FF000000"/>
      <name val="Whitney Salishan Light"/>
      <family val="3"/>
    </font>
    <font>
      <b/>
      <sz val="10"/>
      <color rgb="FF000000"/>
      <name val="Whitney Salishan Light"/>
      <family val="3"/>
    </font>
    <font>
      <sz val="10"/>
      <color theme="1"/>
      <name val="Whitney Salishan"/>
      <family val="3"/>
    </font>
    <font>
      <b/>
      <sz val="10"/>
      <color theme="1"/>
      <name val="Whitney Salishan"/>
      <family val="3"/>
    </font>
    <font>
      <b/>
      <sz val="10"/>
      <color rgb="FF000000"/>
      <name val="Whitney Salishan"/>
      <family val="3"/>
    </font>
    <font>
      <sz val="10"/>
      <color rgb="FF000000"/>
      <name val="Whitney Salishan"/>
      <family val="3"/>
    </font>
    <font>
      <b/>
      <sz val="12"/>
      <color rgb="FF000000"/>
      <name val="Whitney Salishan"/>
      <family val="3"/>
    </font>
    <font>
      <sz val="10"/>
      <color rgb="FF3F3F76"/>
      <name val="Whitney Salishan"/>
      <family val="3"/>
    </font>
    <font>
      <sz val="10"/>
      <color rgb="FF666666"/>
      <name val="Whitney Salishan"/>
      <family val="3"/>
    </font>
    <font>
      <sz val="10"/>
      <color rgb="FF999999"/>
      <name val="Whitney Salishan"/>
      <family val="3"/>
    </font>
    <font>
      <sz val="11"/>
      <color theme="1"/>
      <name val="Arial"/>
      <family val="2"/>
    </font>
  </fonts>
  <fills count="10">
    <fill>
      <patternFill patternType="none"/>
    </fill>
    <fill>
      <patternFill patternType="gray125"/>
    </fill>
    <fill>
      <patternFill patternType="solid">
        <fgColor rgb="FFFFCC99"/>
        <bgColor rgb="FFFFCC99"/>
      </patternFill>
    </fill>
    <fill>
      <patternFill patternType="solid">
        <fgColor rgb="FFFFFFFF"/>
        <bgColor indexed="64"/>
      </patternFill>
    </fill>
    <fill>
      <patternFill patternType="solid">
        <fgColor rgb="FF2D5D7D"/>
        <bgColor rgb="FFA4657C"/>
      </patternFill>
    </fill>
    <fill>
      <patternFill patternType="solid">
        <fgColor rgb="FFD4F3FC"/>
        <bgColor rgb="FFB07A8D"/>
      </patternFill>
    </fill>
    <fill>
      <patternFill patternType="solid">
        <fgColor rgb="FFD4F3FC"/>
        <bgColor rgb="FFF3EBED"/>
      </patternFill>
    </fill>
    <fill>
      <patternFill patternType="solid">
        <fgColor rgb="FFD4F3FC"/>
        <bgColor indexed="64"/>
      </patternFill>
    </fill>
    <fill>
      <patternFill patternType="solid">
        <fgColor rgb="FFD4F3FC"/>
        <bgColor rgb="FFE5EBF0"/>
      </patternFill>
    </fill>
    <fill>
      <patternFill patternType="solid">
        <fgColor rgb="FFFFCC99"/>
        <bgColor indexed="64"/>
      </patternFill>
    </fill>
  </fills>
  <borders count="59">
    <border>
      <left/>
      <right/>
      <top/>
      <bottom/>
      <diagonal/>
    </border>
    <border>
      <left/>
      <right/>
      <top/>
      <bottom/>
      <diagonal/>
    </border>
    <border>
      <left/>
      <right style="medium">
        <color rgb="FF000000"/>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7F7F7F"/>
      </left>
      <right/>
      <top style="thin">
        <color rgb="FF7F7F7F"/>
      </top>
      <bottom style="thin">
        <color rgb="FF7F7F7F"/>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7F7F7F"/>
      </left>
      <right style="thin">
        <color rgb="FF7F7F7F"/>
      </right>
      <top/>
      <bottom style="thin">
        <color rgb="FF7F7F7F"/>
      </bottom>
      <diagonal/>
    </border>
    <border>
      <left style="thin">
        <color rgb="FF7F7F7F"/>
      </left>
      <right style="medium">
        <color rgb="FF000000"/>
      </right>
      <top/>
      <bottom style="thin">
        <color rgb="FF7F7F7F"/>
      </bottom>
      <diagonal/>
    </border>
    <border>
      <left style="medium">
        <color rgb="FF000000"/>
      </left>
      <right/>
      <top/>
      <bottom/>
      <diagonal/>
    </border>
    <border>
      <left style="thin">
        <color rgb="FF7F7F7F"/>
      </left>
      <right style="thin">
        <color rgb="FF7F7F7F"/>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thin">
        <color rgb="FF7F7F7F"/>
      </left>
      <right style="thin">
        <color rgb="FF7F7F7F"/>
      </right>
      <top style="thin">
        <color rgb="FF7F7F7F"/>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top style="medium">
        <color rgb="FF000000"/>
      </top>
      <bottom/>
      <diagonal/>
    </border>
    <border>
      <left style="thin">
        <color rgb="FF000000"/>
      </left>
      <right/>
      <top/>
      <bottom style="thin">
        <color rgb="FF7F7F7F"/>
      </bottom>
      <diagonal/>
    </border>
    <border>
      <left style="thin">
        <color rgb="FF7F7F7F"/>
      </left>
      <right/>
      <top/>
      <bottom style="thin">
        <color rgb="FF7F7F7F"/>
      </bottom>
      <diagonal/>
    </border>
    <border>
      <left style="thin">
        <color rgb="FF000000"/>
      </left>
      <right style="thin">
        <color rgb="FF7F7F7F"/>
      </right>
      <top/>
      <bottom/>
      <diagonal/>
    </border>
    <border>
      <left style="thin">
        <color rgb="FF7F7F7F"/>
      </left>
      <right style="medium">
        <color rgb="FF000000"/>
      </right>
      <top/>
      <bottom/>
      <diagonal/>
    </border>
    <border>
      <left style="thin">
        <color rgb="FF000000"/>
      </left>
      <right/>
      <top style="thin">
        <color rgb="FF7F7F7F"/>
      </top>
      <bottom style="thin">
        <color rgb="FF7F7F7F"/>
      </bottom>
      <diagonal/>
    </border>
    <border>
      <left style="thin">
        <color rgb="FF000000"/>
      </left>
      <right style="thin">
        <color rgb="FF7F7F7F"/>
      </right>
      <top style="thin">
        <color rgb="FF7F7F7F"/>
      </top>
      <bottom style="thin">
        <color rgb="FF7F7F7F"/>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thin">
        <color rgb="FF7F7F7F"/>
      </right>
      <top style="thin">
        <color rgb="FF000000"/>
      </top>
      <bottom style="thin">
        <color rgb="FF7F7F7F"/>
      </bottom>
      <diagonal/>
    </border>
    <border>
      <left style="medium">
        <color rgb="FF000000"/>
      </left>
      <right style="thin">
        <color rgb="FF000000"/>
      </right>
      <top/>
      <bottom style="medium">
        <color rgb="FF000000"/>
      </bottom>
      <diagonal/>
    </border>
    <border>
      <left style="thin">
        <color rgb="FF000000"/>
      </left>
      <right style="thin">
        <color rgb="FF7F7F7F"/>
      </right>
      <top/>
      <bottom style="thin">
        <color rgb="FF7F7F7F"/>
      </bottom>
      <diagonal/>
    </border>
    <border>
      <left style="medium">
        <color rgb="FF000000"/>
      </left>
      <right style="thin">
        <color rgb="FF000000"/>
      </right>
      <top/>
      <bottom style="thin">
        <color rgb="FF000000"/>
      </bottom>
      <diagonal/>
    </border>
    <border>
      <left style="thin">
        <color rgb="FF000000"/>
      </left>
      <right style="thin">
        <color rgb="FF7F7F7F"/>
      </right>
      <top style="thin">
        <color rgb="FF7F7F7F"/>
      </top>
      <bottom/>
      <diagonal/>
    </border>
    <border>
      <left style="thin">
        <color rgb="FF7F7F7F"/>
      </left>
      <right style="medium">
        <color rgb="FF000000"/>
      </right>
      <top style="thin">
        <color rgb="FF7F7F7F"/>
      </top>
      <bottom/>
      <diagonal/>
    </border>
    <border>
      <left style="medium">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rgb="FF7F7F7F"/>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8">
    <xf numFmtId="0" fontId="0" fillId="0" borderId="0" xfId="0"/>
    <xf numFmtId="0" fontId="1" fillId="0" borderId="0" xfId="0" applyFont="1"/>
    <xf numFmtId="0" fontId="4" fillId="0" borderId="0" xfId="0" applyFont="1"/>
    <xf numFmtId="0" fontId="3" fillId="0" borderId="1" xfId="0" applyFont="1" applyFill="1" applyBorder="1" applyAlignment="1">
      <alignment horizontal="left"/>
    </xf>
    <xf numFmtId="0" fontId="4" fillId="0" borderId="0" xfId="0" applyFont="1" applyFill="1"/>
    <xf numFmtId="0" fontId="6" fillId="0" borderId="0" xfId="0" applyFont="1"/>
    <xf numFmtId="0" fontId="5" fillId="0" borderId="0" xfId="0" applyFont="1" applyFill="1" applyAlignment="1">
      <alignment horizontal="left"/>
    </xf>
    <xf numFmtId="0" fontId="6" fillId="0" borderId="0" xfId="0" applyFont="1" applyFill="1"/>
    <xf numFmtId="0" fontId="8" fillId="0" borderId="1" xfId="0" applyFont="1" applyFill="1" applyBorder="1" applyAlignment="1">
      <alignment horizontal="left" wrapText="1"/>
    </xf>
    <xf numFmtId="0" fontId="10" fillId="0" borderId="0" xfId="0" applyFont="1"/>
    <xf numFmtId="0" fontId="9" fillId="0" borderId="0" xfId="0" applyFont="1" applyAlignment="1">
      <alignment wrapText="1"/>
    </xf>
    <xf numFmtId="0" fontId="10" fillId="0" borderId="1" xfId="0" applyFont="1" applyBorder="1"/>
    <xf numFmtId="0" fontId="4" fillId="0" borderId="1" xfId="0" applyFont="1" applyBorder="1"/>
    <xf numFmtId="0" fontId="9" fillId="0" borderId="1" xfId="0" applyFont="1" applyBorder="1" applyAlignment="1">
      <alignment vertical="center"/>
    </xf>
    <xf numFmtId="0" fontId="4" fillId="0" borderId="54" xfId="0" applyFont="1" applyBorder="1"/>
    <xf numFmtId="0" fontId="4" fillId="0" borderId="51" xfId="0" applyFont="1" applyBorder="1"/>
    <xf numFmtId="0" fontId="13" fillId="0" borderId="0" xfId="0" applyFont="1"/>
    <xf numFmtId="0" fontId="14" fillId="0" borderId="0" xfId="0" applyFont="1"/>
    <xf numFmtId="0" fontId="16" fillId="0" borderId="0" xfId="0" applyFont="1"/>
    <xf numFmtId="0" fontId="16" fillId="0" borderId="0" xfId="0" applyFont="1" applyAlignment="1">
      <alignment horizontal="center"/>
    </xf>
    <xf numFmtId="0" fontId="15" fillId="0" borderId="0" xfId="0" applyFont="1"/>
    <xf numFmtId="0" fontId="15" fillId="0" borderId="12" xfId="0" applyFont="1" applyBorder="1" applyAlignment="1">
      <alignment wrapText="1"/>
    </xf>
    <xf numFmtId="0" fontId="15" fillId="0" borderId="8" xfId="0" applyFont="1" applyBorder="1" applyAlignment="1">
      <alignment horizontal="center"/>
    </xf>
    <xf numFmtId="0" fontId="16" fillId="0" borderId="8" xfId="0" applyFont="1" applyBorder="1" applyAlignment="1">
      <alignment horizontal="center" wrapText="1"/>
    </xf>
    <xf numFmtId="0" fontId="15" fillId="0" borderId="13" xfId="0" applyFont="1" applyBorder="1" applyAlignment="1">
      <alignment horizontal="center" wrapText="1"/>
    </xf>
    <xf numFmtId="0" fontId="15" fillId="0" borderId="16" xfId="0" applyFont="1" applyBorder="1"/>
    <xf numFmtId="0" fontId="16" fillId="2" borderId="14" xfId="0" applyFont="1" applyFill="1" applyBorder="1" applyAlignment="1">
      <alignment horizontal="center"/>
    </xf>
    <xf numFmtId="0" fontId="16" fillId="0" borderId="15" xfId="0" applyFont="1" applyBorder="1" applyAlignment="1">
      <alignment horizontal="center"/>
    </xf>
    <xf numFmtId="0" fontId="16" fillId="2" borderId="17" xfId="0" applyFont="1" applyFill="1" applyBorder="1" applyAlignment="1">
      <alignment horizontal="center"/>
    </xf>
    <xf numFmtId="0" fontId="16" fillId="0" borderId="18" xfId="0" applyFont="1" applyBorder="1" applyAlignment="1">
      <alignment horizontal="center"/>
    </xf>
    <xf numFmtId="0" fontId="16" fillId="0" borderId="2" xfId="0" applyFont="1" applyBorder="1"/>
    <xf numFmtId="0" fontId="15" fillId="0" borderId="44" xfId="0" applyFont="1" applyBorder="1" applyAlignment="1">
      <alignment horizontal="center" wrapText="1"/>
    </xf>
    <xf numFmtId="0" fontId="15" fillId="0" borderId="46" xfId="0" applyFont="1" applyBorder="1" applyAlignment="1">
      <alignment horizontal="center" wrapText="1"/>
    </xf>
    <xf numFmtId="0" fontId="15" fillId="0" borderId="45" xfId="0" applyFont="1" applyBorder="1" applyAlignment="1">
      <alignment horizontal="center" wrapText="1"/>
    </xf>
    <xf numFmtId="0" fontId="15" fillId="0" borderId="0" xfId="0" applyFont="1" applyAlignment="1">
      <alignment horizontal="center" wrapText="1"/>
    </xf>
    <xf numFmtId="0" fontId="15" fillId="0" borderId="24" xfId="0" applyFont="1" applyBorder="1" applyAlignment="1">
      <alignment horizontal="center" wrapText="1"/>
    </xf>
    <xf numFmtId="0" fontId="15" fillId="0" borderId="20" xfId="0" applyFont="1" applyBorder="1" applyAlignment="1">
      <alignment horizontal="center" wrapText="1"/>
    </xf>
    <xf numFmtId="0" fontId="13" fillId="0" borderId="0" xfId="0" applyFont="1" applyAlignment="1">
      <alignment wrapText="1"/>
    </xf>
    <xf numFmtId="0" fontId="16" fillId="0" borderId="16" xfId="0" applyFont="1" applyBorder="1"/>
    <xf numFmtId="0" fontId="16" fillId="0" borderId="4" xfId="0" applyFont="1" applyBorder="1" applyAlignment="1">
      <alignment horizontal="center"/>
    </xf>
    <xf numFmtId="0" fontId="16" fillId="0" borderId="25" xfId="0" applyFont="1" applyBorder="1" applyAlignment="1">
      <alignment horizontal="center"/>
    </xf>
    <xf numFmtId="3" fontId="16" fillId="0" borderId="26" xfId="0" applyNumberFormat="1" applyFont="1" applyBorder="1" applyAlignment="1">
      <alignment horizontal="center"/>
    </xf>
    <xf numFmtId="9" fontId="16" fillId="0" borderId="27" xfId="0" applyNumberFormat="1" applyFont="1" applyBorder="1" applyAlignment="1">
      <alignment horizontal="center"/>
    </xf>
    <xf numFmtId="3" fontId="16" fillId="0" borderId="28" xfId="0" applyNumberFormat="1" applyFont="1" applyBorder="1" applyAlignment="1">
      <alignment horizontal="center"/>
    </xf>
    <xf numFmtId="9" fontId="16" fillId="0" borderId="29" xfId="0" applyNumberFormat="1" applyFont="1" applyBorder="1" applyAlignment="1">
      <alignment horizontal="center"/>
    </xf>
    <xf numFmtId="3" fontId="16" fillId="0" borderId="30" xfId="0" applyNumberFormat="1" applyFont="1" applyBorder="1" applyAlignment="1">
      <alignment horizontal="center"/>
    </xf>
    <xf numFmtId="9" fontId="16" fillId="0" borderId="6" xfId="0" applyNumberFormat="1" applyFont="1" applyBorder="1" applyAlignment="1">
      <alignment horizontal="center"/>
    </xf>
    <xf numFmtId="2" fontId="16" fillId="0" borderId="4" xfId="0" applyNumberFormat="1" applyFont="1" applyBorder="1" applyAlignment="1">
      <alignment horizontal="center"/>
    </xf>
    <xf numFmtId="0" fontId="13" fillId="0" borderId="16" xfId="0" applyFont="1" applyBorder="1"/>
    <xf numFmtId="2" fontId="18" fillId="0" borderId="4" xfId="0" applyNumberFormat="1" applyFont="1" applyBorder="1"/>
    <xf numFmtId="0" fontId="18" fillId="0" borderId="0" xfId="0" applyFont="1"/>
    <xf numFmtId="164" fontId="13" fillId="0" borderId="4" xfId="0" applyNumberFormat="1" applyFont="1" applyBorder="1"/>
    <xf numFmtId="9" fontId="13" fillId="0" borderId="0" xfId="0" applyNumberFormat="1" applyFont="1"/>
    <xf numFmtId="3" fontId="19" fillId="2" borderId="31" xfId="0" applyNumberFormat="1" applyFont="1" applyFill="1" applyBorder="1" applyAlignment="1">
      <alignment horizontal="center" wrapText="1"/>
    </xf>
    <xf numFmtId="9" fontId="13" fillId="0" borderId="15" xfId="0" applyNumberFormat="1" applyFont="1" applyBorder="1" applyAlignment="1">
      <alignment horizontal="center"/>
    </xf>
    <xf numFmtId="0" fontId="13" fillId="0" borderId="32" xfId="0" applyFont="1" applyBorder="1"/>
    <xf numFmtId="0" fontId="13" fillId="0" borderId="4" xfId="0" applyFont="1" applyBorder="1"/>
    <xf numFmtId="0" fontId="13" fillId="0" borderId="5" xfId="0" applyFont="1" applyBorder="1"/>
    <xf numFmtId="0" fontId="13" fillId="0" borderId="2" xfId="0" applyFont="1" applyBorder="1"/>
    <xf numFmtId="3" fontId="16" fillId="0" borderId="36" xfId="0" applyNumberFormat="1" applyFont="1" applyBorder="1" applyAlignment="1">
      <alignment horizontal="center"/>
    </xf>
    <xf numFmtId="9" fontId="16" fillId="0" borderId="15" xfId="0" applyNumberFormat="1" applyFont="1" applyBorder="1" applyAlignment="1">
      <alignment horizontal="center"/>
    </xf>
    <xf numFmtId="0" fontId="16" fillId="0" borderId="16" xfId="0" applyFont="1" applyBorder="1" applyAlignment="1">
      <alignment horizontal="left"/>
    </xf>
    <xf numFmtId="3" fontId="16" fillId="0" borderId="4" xfId="0" applyNumberFormat="1" applyFont="1" applyBorder="1" applyAlignment="1">
      <alignment horizontal="center"/>
    </xf>
    <xf numFmtId="9" fontId="16" fillId="0" borderId="0" xfId="0" applyNumberFormat="1" applyFont="1" applyAlignment="1">
      <alignment horizontal="center"/>
    </xf>
    <xf numFmtId="9" fontId="16" fillId="0" borderId="18" xfId="0" applyNumberFormat="1" applyFont="1" applyBorder="1" applyAlignment="1">
      <alignment horizontal="center"/>
    </xf>
    <xf numFmtId="3" fontId="16" fillId="0" borderId="31" xfId="0" applyNumberFormat="1" applyFont="1" applyBorder="1" applyAlignment="1">
      <alignment horizontal="center"/>
    </xf>
    <xf numFmtId="0" fontId="16" fillId="0" borderId="37" xfId="0" applyFont="1" applyBorder="1"/>
    <xf numFmtId="0" fontId="16" fillId="0" borderId="8" xfId="0" applyFont="1" applyBorder="1" applyAlignment="1">
      <alignment horizontal="center"/>
    </xf>
    <xf numFmtId="2" fontId="16" fillId="0" borderId="0" xfId="0" applyNumberFormat="1" applyFont="1" applyAlignment="1">
      <alignment horizontal="center"/>
    </xf>
    <xf numFmtId="3" fontId="16" fillId="2" borderId="38" xfId="0" applyNumberFormat="1" applyFont="1" applyFill="1" applyBorder="1" applyAlignment="1">
      <alignment horizontal="center"/>
    </xf>
    <xf numFmtId="9" fontId="16" fillId="0" borderId="39" xfId="0" applyNumberFormat="1" applyFont="1" applyBorder="1" applyAlignment="1">
      <alignment horizontal="center"/>
    </xf>
    <xf numFmtId="0" fontId="15" fillId="8" borderId="12" xfId="0" applyFont="1" applyFill="1" applyBorder="1"/>
    <xf numFmtId="0" fontId="15" fillId="8" borderId="12" xfId="0" applyFont="1" applyFill="1" applyBorder="1" applyAlignment="1">
      <alignment horizontal="left" wrapText="1"/>
    </xf>
    <xf numFmtId="0" fontId="15" fillId="8" borderId="40" xfId="0" applyFont="1" applyFill="1" applyBorder="1"/>
    <xf numFmtId="0" fontId="16" fillId="8" borderId="41" xfId="0" applyFont="1" applyFill="1" applyBorder="1" applyAlignment="1">
      <alignment horizontal="center"/>
    </xf>
    <xf numFmtId="0" fontId="16" fillId="8" borderId="42" xfId="0" applyFont="1" applyFill="1" applyBorder="1" applyAlignment="1">
      <alignment horizontal="center"/>
    </xf>
    <xf numFmtId="3" fontId="15" fillId="8" borderId="34" xfId="0" applyNumberFormat="1" applyFont="1" applyFill="1" applyBorder="1" applyAlignment="1">
      <alignment horizontal="center"/>
    </xf>
    <xf numFmtId="0" fontId="15" fillId="8" borderId="42" xfId="0" applyFont="1" applyFill="1" applyBorder="1" applyAlignment="1">
      <alignment horizontal="center"/>
    </xf>
    <xf numFmtId="0" fontId="15" fillId="8" borderId="43" xfId="0" applyFont="1" applyFill="1" applyBorder="1" applyAlignment="1">
      <alignment horizontal="center"/>
    </xf>
    <xf numFmtId="0" fontId="15" fillId="8" borderId="44" xfId="0" applyFont="1" applyFill="1" applyBorder="1"/>
    <xf numFmtId="0" fontId="16" fillId="8" borderId="46" xfId="0" applyFont="1" applyFill="1" applyBorder="1" applyAlignment="1">
      <alignment horizontal="center"/>
    </xf>
    <xf numFmtId="0" fontId="16" fillId="8" borderId="45" xfId="0" applyFont="1" applyFill="1" applyBorder="1" applyAlignment="1">
      <alignment horizontal="center"/>
    </xf>
    <xf numFmtId="0" fontId="16" fillId="8" borderId="20" xfId="0" applyFont="1" applyFill="1" applyBorder="1" applyAlignment="1">
      <alignment horizontal="center"/>
    </xf>
    <xf numFmtId="0" fontId="15" fillId="8" borderId="33" xfId="0" applyFont="1" applyFill="1" applyBorder="1" applyAlignment="1">
      <alignment horizontal="left"/>
    </xf>
    <xf numFmtId="0" fontId="15" fillId="8" borderId="3" xfId="0" applyFont="1" applyFill="1" applyBorder="1" applyAlignment="1">
      <alignment horizontal="center"/>
    </xf>
    <xf numFmtId="4" fontId="15" fillId="8" borderId="43" xfId="0" applyNumberFormat="1" applyFont="1" applyFill="1" applyBorder="1" applyAlignment="1">
      <alignment horizontal="center"/>
    </xf>
    <xf numFmtId="0" fontId="15" fillId="8" borderId="35" xfId="0" applyFont="1" applyFill="1" applyBorder="1" applyAlignment="1">
      <alignment horizontal="left"/>
    </xf>
    <xf numFmtId="164" fontId="16" fillId="8" borderId="46" xfId="0" applyNumberFormat="1" applyFont="1" applyFill="1" applyBorder="1" applyAlignment="1">
      <alignment horizontal="center"/>
    </xf>
    <xf numFmtId="0" fontId="16" fillId="8" borderId="24" xfId="0" applyFont="1" applyFill="1" applyBorder="1" applyAlignment="1">
      <alignment horizontal="center"/>
    </xf>
    <xf numFmtId="0" fontId="15" fillId="8" borderId="46" xfId="0" applyFont="1" applyFill="1" applyBorder="1" applyAlignment="1">
      <alignment horizontal="center"/>
    </xf>
    <xf numFmtId="0" fontId="15" fillId="8" borderId="20" xfId="0" applyFont="1" applyFill="1" applyBorder="1" applyAlignment="1">
      <alignment horizontal="center"/>
    </xf>
    <xf numFmtId="0" fontId="15" fillId="8" borderId="44" xfId="0" applyFont="1" applyFill="1" applyBorder="1" applyAlignment="1">
      <alignment wrapText="1"/>
    </xf>
    <xf numFmtId="0" fontId="16" fillId="8" borderId="45" xfId="0" applyFont="1" applyFill="1" applyBorder="1"/>
    <xf numFmtId="0" fontId="16" fillId="2" borderId="54" xfId="0" applyFont="1" applyFill="1" applyBorder="1"/>
    <xf numFmtId="0" fontId="16" fillId="0" borderId="56" xfId="0" applyFont="1" applyBorder="1"/>
    <xf numFmtId="0" fontId="20" fillId="0" borderId="44" xfId="0" applyFont="1" applyBorder="1" applyAlignment="1">
      <alignment horizontal="left" vertical="center"/>
    </xf>
    <xf numFmtId="0" fontId="15" fillId="8" borderId="19" xfId="0" applyFont="1" applyFill="1" applyBorder="1" applyAlignment="1">
      <alignment horizontal="center"/>
    </xf>
    <xf numFmtId="0" fontId="14" fillId="7" borderId="53" xfId="0" applyFont="1" applyFill="1" applyBorder="1"/>
    <xf numFmtId="165" fontId="15" fillId="8" borderId="50" xfId="0" applyNumberFormat="1" applyFont="1" applyFill="1" applyBorder="1"/>
    <xf numFmtId="0" fontId="15" fillId="7" borderId="57" xfId="0" applyFont="1" applyFill="1" applyBorder="1"/>
    <xf numFmtId="0" fontId="16" fillId="9" borderId="58" xfId="0" applyFont="1" applyFill="1" applyBorder="1"/>
    <xf numFmtId="0" fontId="21" fillId="0" borderId="0" xfId="0" applyFont="1"/>
    <xf numFmtId="0" fontId="8" fillId="7" borderId="16" xfId="0" applyFont="1" applyFill="1" applyBorder="1" applyAlignment="1">
      <alignment wrapText="1"/>
    </xf>
    <xf numFmtId="0" fontId="11" fillId="0" borderId="52" xfId="0" applyFont="1" applyBorder="1" applyAlignment="1">
      <alignment horizontal="left" wrapText="1"/>
    </xf>
    <xf numFmtId="0" fontId="11" fillId="0" borderId="53" xfId="0" applyFont="1" applyBorder="1" applyAlignment="1">
      <alignment horizontal="left" wrapText="1"/>
    </xf>
    <xf numFmtId="0" fontId="11" fillId="0" borderId="51" xfId="0" applyFont="1" applyBorder="1" applyAlignment="1">
      <alignment wrapText="1"/>
    </xf>
    <xf numFmtId="0" fontId="11" fillId="0" borderId="52" xfId="0" applyFont="1" applyBorder="1" applyAlignment="1">
      <alignment wrapText="1"/>
    </xf>
    <xf numFmtId="0" fontId="10" fillId="0" borderId="0" xfId="0" applyFont="1" applyAlignment="1">
      <alignment horizontal="center"/>
    </xf>
    <xf numFmtId="0" fontId="4" fillId="0" borderId="0" xfId="0" applyFont="1"/>
    <xf numFmtId="0" fontId="10" fillId="0" borderId="1" xfId="0" applyFont="1" applyBorder="1" applyAlignment="1">
      <alignment wrapText="1"/>
    </xf>
    <xf numFmtId="0" fontId="4" fillId="0" borderId="1" xfId="0" applyFont="1" applyBorder="1"/>
    <xf numFmtId="0" fontId="6" fillId="0" borderId="1" xfId="0" applyFont="1" applyBorder="1"/>
    <xf numFmtId="0" fontId="7" fillId="6" borderId="48" xfId="0" applyFont="1" applyFill="1" applyBorder="1" applyAlignment="1">
      <alignment horizontal="left"/>
    </xf>
    <xf numFmtId="0" fontId="7" fillId="6" borderId="49" xfId="0" applyFont="1" applyFill="1" applyBorder="1" applyAlignment="1">
      <alignment horizontal="left"/>
    </xf>
    <xf numFmtId="0" fontId="7" fillId="6" borderId="50" xfId="0" applyFont="1" applyFill="1" applyBorder="1" applyAlignment="1">
      <alignment horizontal="left"/>
    </xf>
    <xf numFmtId="0" fontId="8" fillId="0" borderId="52" xfId="0" applyFont="1" applyBorder="1" applyAlignment="1">
      <alignment horizontal="left"/>
    </xf>
    <xf numFmtId="0" fontId="10" fillId="0" borderId="52" xfId="0" applyFont="1" applyBorder="1" applyAlignment="1">
      <alignment horizontal="left"/>
    </xf>
    <xf numFmtId="0" fontId="10" fillId="0" borderId="53" xfId="0" applyFont="1" applyBorder="1" applyAlignment="1">
      <alignment horizontal="left"/>
    </xf>
    <xf numFmtId="0" fontId="11" fillId="0" borderId="54" xfId="0" applyFont="1" applyBorder="1" applyAlignment="1">
      <alignment horizontal="left" vertical="top" wrapText="1"/>
    </xf>
    <xf numFmtId="0" fontId="11" fillId="0" borderId="1" xfId="0" applyFont="1" applyBorder="1" applyAlignment="1">
      <alignment horizontal="left" vertical="top" wrapText="1"/>
    </xf>
    <xf numFmtId="0" fontId="11" fillId="0" borderId="55" xfId="0" applyFont="1" applyBorder="1" applyAlignment="1">
      <alignment horizontal="left" vertical="top" wrapText="1"/>
    </xf>
    <xf numFmtId="0" fontId="12" fillId="0" borderId="54" xfId="0" applyFont="1" applyBorder="1" applyAlignment="1">
      <alignment horizontal="left" wrapText="1"/>
    </xf>
    <xf numFmtId="0" fontId="12" fillId="0" borderId="1" xfId="0" applyFont="1" applyBorder="1" applyAlignment="1">
      <alignment horizontal="left" wrapText="1"/>
    </xf>
    <xf numFmtId="0" fontId="12" fillId="0" borderId="55" xfId="0" applyFont="1" applyBorder="1" applyAlignment="1">
      <alignment horizontal="left" wrapText="1"/>
    </xf>
    <xf numFmtId="0" fontId="11" fillId="0" borderId="1" xfId="0" applyFont="1" applyBorder="1" applyAlignment="1">
      <alignment horizontal="left" wrapText="1"/>
    </xf>
    <xf numFmtId="0" fontId="11" fillId="0" borderId="55" xfId="0" applyFont="1" applyBorder="1" applyAlignment="1">
      <alignment horizontal="left" wrapText="1"/>
    </xf>
    <xf numFmtId="0" fontId="10" fillId="3" borderId="1" xfId="0" applyFont="1" applyFill="1" applyBorder="1" applyAlignment="1">
      <alignment horizontal="left" wrapText="1"/>
    </xf>
    <xf numFmtId="0" fontId="10" fillId="3" borderId="55" xfId="0" applyFont="1" applyFill="1" applyBorder="1" applyAlignment="1">
      <alignment horizontal="left" wrapText="1"/>
    </xf>
    <xf numFmtId="0" fontId="11" fillId="0" borderId="51" xfId="0" applyFont="1" applyFill="1" applyBorder="1" applyAlignment="1">
      <alignment horizontal="left" wrapText="1"/>
    </xf>
    <xf numFmtId="0" fontId="11" fillId="0" borderId="52" xfId="0" applyFont="1" applyFill="1" applyBorder="1" applyAlignment="1">
      <alignment horizontal="left" wrapText="1"/>
    </xf>
    <xf numFmtId="0" fontId="11" fillId="0" borderId="53" xfId="0" applyFont="1" applyFill="1" applyBorder="1" applyAlignment="1">
      <alignment horizontal="left" wrapText="1"/>
    </xf>
    <xf numFmtId="0" fontId="11" fillId="0" borderId="51" xfId="0" applyFont="1" applyBorder="1" applyAlignment="1">
      <alignment horizontal="left" vertical="top" wrapText="1"/>
    </xf>
    <xf numFmtId="0" fontId="11" fillId="0" borderId="52" xfId="0" applyFont="1" applyBorder="1" applyAlignment="1">
      <alignment horizontal="left" vertical="top" wrapText="1"/>
    </xf>
    <xf numFmtId="0" fontId="11" fillId="0" borderId="53" xfId="0" applyFont="1" applyBorder="1" applyAlignment="1">
      <alignment horizontal="left" vertical="top" wrapText="1"/>
    </xf>
    <xf numFmtId="0" fontId="3" fillId="4" borderId="47" xfId="0" applyFont="1" applyFill="1" applyBorder="1" applyAlignment="1">
      <alignment horizontal="left"/>
    </xf>
    <xf numFmtId="0" fontId="3" fillId="4" borderId="1" xfId="0" applyFont="1" applyFill="1" applyBorder="1" applyAlignment="1">
      <alignment horizontal="left"/>
    </xf>
    <xf numFmtId="0" fontId="5" fillId="5" borderId="0" xfId="0" applyFont="1" applyFill="1" applyAlignment="1">
      <alignment horizontal="left"/>
    </xf>
    <xf numFmtId="0" fontId="7" fillId="6" borderId="16" xfId="0" applyFont="1" applyFill="1" applyBorder="1" applyAlignment="1">
      <alignment horizontal="left"/>
    </xf>
    <xf numFmtId="0" fontId="7" fillId="6" borderId="1" xfId="0" applyFont="1" applyFill="1" applyBorder="1" applyAlignment="1">
      <alignment horizontal="left"/>
    </xf>
    <xf numFmtId="0" fontId="8" fillId="7" borderId="16" xfId="0" applyFont="1" applyFill="1" applyBorder="1" applyAlignment="1">
      <alignment horizontal="left" wrapText="1"/>
    </xf>
    <xf numFmtId="0" fontId="8" fillId="7" borderId="1" xfId="0" applyFont="1" applyFill="1" applyBorder="1" applyAlignment="1">
      <alignment horizontal="left" wrapText="1"/>
    </xf>
    <xf numFmtId="0" fontId="12" fillId="7" borderId="1" xfId="0" applyFont="1" applyFill="1" applyBorder="1" applyAlignment="1">
      <alignment horizontal="left"/>
    </xf>
    <xf numFmtId="0" fontId="17" fillId="8" borderId="21" xfId="0" applyFont="1" applyFill="1" applyBorder="1" applyAlignment="1">
      <alignment horizontal="center"/>
    </xf>
    <xf numFmtId="0" fontId="2" fillId="7" borderId="22" xfId="0" applyFont="1" applyFill="1" applyBorder="1"/>
    <xf numFmtId="0" fontId="2" fillId="7" borderId="23" xfId="0" applyFont="1" applyFill="1" applyBorder="1"/>
    <xf numFmtId="0" fontId="15" fillId="8" borderId="7" xfId="0" applyFont="1" applyFill="1" applyBorder="1" applyAlignment="1">
      <alignment horizontal="center"/>
    </xf>
    <xf numFmtId="0" fontId="2" fillId="7" borderId="13" xfId="0" applyFont="1" applyFill="1" applyBorder="1"/>
    <xf numFmtId="0" fontId="2" fillId="7" borderId="8" xfId="0" applyFont="1" applyFill="1" applyBorder="1"/>
    <xf numFmtId="0" fontId="3" fillId="4" borderId="47" xfId="0" applyFont="1" applyFill="1" applyBorder="1" applyAlignment="1">
      <alignment horizontal="center"/>
    </xf>
    <xf numFmtId="0" fontId="3" fillId="4" borderId="1" xfId="0" applyFont="1" applyFill="1" applyBorder="1" applyAlignment="1">
      <alignment horizontal="center"/>
    </xf>
    <xf numFmtId="0" fontId="15" fillId="8" borderId="48" xfId="0" applyFont="1" applyFill="1" applyBorder="1" applyAlignment="1">
      <alignment horizontal="center"/>
    </xf>
    <xf numFmtId="0" fontId="2" fillId="7" borderId="49" xfId="0" applyFont="1" applyFill="1" applyBorder="1"/>
    <xf numFmtId="0" fontId="2" fillId="7" borderId="50" xfId="0" applyFont="1" applyFill="1" applyBorder="1"/>
    <xf numFmtId="0" fontId="16" fillId="0" borderId="1" xfId="0" applyFont="1" applyBorder="1"/>
    <xf numFmtId="0" fontId="1" fillId="0" borderId="1" xfId="0" applyFont="1" applyBorder="1"/>
    <xf numFmtId="0" fontId="2" fillId="0" borderId="55" xfId="0" applyFont="1" applyBorder="1"/>
    <xf numFmtId="0" fontId="16" fillId="0" borderId="52" xfId="0" applyFont="1" applyBorder="1"/>
    <xf numFmtId="0" fontId="1" fillId="0" borderId="52" xfId="0" applyFont="1" applyBorder="1"/>
    <xf numFmtId="0" fontId="2" fillId="0" borderId="53" xfId="0" applyFont="1" applyBorder="1"/>
    <xf numFmtId="0" fontId="17" fillId="8" borderId="10" xfId="0" applyFont="1" applyFill="1" applyBorder="1" applyAlignment="1">
      <alignment horizontal="center"/>
    </xf>
    <xf numFmtId="0" fontId="17" fillId="8" borderId="25" xfId="0" applyFont="1" applyFill="1" applyBorder="1" applyAlignment="1">
      <alignment horizontal="center"/>
    </xf>
    <xf numFmtId="0" fontId="17" fillId="8" borderId="11" xfId="0" applyFont="1" applyFill="1" applyBorder="1" applyAlignment="1">
      <alignment horizontal="center"/>
    </xf>
    <xf numFmtId="0" fontId="15" fillId="8" borderId="51" xfId="0" applyFont="1" applyFill="1" applyBorder="1" applyAlignment="1">
      <alignment horizontal="right"/>
    </xf>
    <xf numFmtId="0" fontId="2" fillId="7" borderId="52" xfId="0" applyFont="1" applyFill="1" applyBorder="1"/>
    <xf numFmtId="0" fontId="2" fillId="7" borderId="53" xfId="0" applyFont="1" applyFill="1" applyBorder="1"/>
    <xf numFmtId="0" fontId="17" fillId="8" borderId="21" xfId="0" applyFont="1" applyFill="1" applyBorder="1" applyAlignment="1">
      <alignment horizontal="center" wrapText="1"/>
    </xf>
    <xf numFmtId="0" fontId="2" fillId="7" borderId="9" xfId="0" applyFont="1" applyFill="1" applyBorder="1"/>
    <xf numFmtId="0" fontId="15" fillId="8" borderId="48" xfId="0" applyFont="1" applyFill="1" applyBorder="1" applyAlignment="1">
      <alignment horizontal="right"/>
    </xf>
  </cellXfs>
  <cellStyles count="1">
    <cellStyle name="Normal" xfId="0" builtinId="0"/>
  </cellStyles>
  <dxfs count="0"/>
  <tableStyles count="0" defaultTableStyle="TableStyleMedium2" defaultPivotStyle="PivotStyleLight16"/>
  <colors>
    <mruColors>
      <color rgb="FFFFCC99"/>
      <color rgb="FFD4F3FC"/>
      <color rgb="FF2D5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openxmlformats.org/officeDocument/2006/relationships/sheetMetadata" Target="metadata.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9"/>
  <sheetViews>
    <sheetView tabSelected="1" workbookViewId="0">
      <selection activeCell="A8" sqref="A8:M8"/>
    </sheetView>
  </sheetViews>
  <sheetFormatPr defaultColWidth="12.59765625" defaultRowHeight="15" customHeight="1" x14ac:dyDescent="0.25"/>
  <cols>
    <col min="1" max="1" width="4" style="2" customWidth="1"/>
    <col min="2" max="2" width="19.19921875" style="2" customWidth="1"/>
    <col min="3" max="3" width="10.3984375" style="2" customWidth="1"/>
    <col min="4" max="4" width="9.19921875" style="2" customWidth="1"/>
    <col min="5" max="5" width="13.796875" style="2" customWidth="1"/>
    <col min="6" max="11" width="7.796875" style="2" customWidth="1"/>
    <col min="12" max="26" width="7.59765625" style="2" customWidth="1"/>
    <col min="27" max="16384" width="12.59765625" style="2"/>
  </cols>
  <sheetData>
    <row r="1" spans="1:26" ht="20.399999999999999" x14ac:dyDescent="0.35">
      <c r="A1" s="134" t="s">
        <v>60</v>
      </c>
      <c r="B1" s="135"/>
      <c r="C1" s="135"/>
      <c r="D1" s="135"/>
      <c r="E1" s="135"/>
      <c r="F1" s="135"/>
      <c r="G1" s="135"/>
      <c r="H1" s="135"/>
      <c r="I1" s="135"/>
      <c r="J1" s="135"/>
      <c r="K1" s="135"/>
      <c r="L1" s="135"/>
      <c r="M1" s="135"/>
    </row>
    <row r="2" spans="1:26" s="4" customFormat="1" ht="5.4" customHeight="1" x14ac:dyDescent="0.35">
      <c r="A2" s="3"/>
      <c r="B2" s="3"/>
      <c r="C2" s="3"/>
      <c r="D2" s="3"/>
      <c r="E2" s="3"/>
      <c r="F2" s="3"/>
      <c r="G2" s="3"/>
      <c r="H2" s="3"/>
      <c r="I2" s="3"/>
      <c r="J2" s="3"/>
      <c r="K2" s="3"/>
      <c r="L2" s="3"/>
      <c r="M2" s="3"/>
    </row>
    <row r="3" spans="1:26" ht="18" x14ac:dyDescent="0.35">
      <c r="A3" s="136" t="s">
        <v>61</v>
      </c>
      <c r="B3" s="136"/>
      <c r="C3" s="136"/>
      <c r="D3" s="136"/>
      <c r="E3" s="136"/>
      <c r="F3" s="136"/>
      <c r="G3" s="136"/>
      <c r="H3" s="136"/>
      <c r="I3" s="136"/>
      <c r="J3" s="136"/>
      <c r="K3" s="136"/>
      <c r="L3" s="136"/>
      <c r="M3" s="136"/>
      <c r="N3" s="5"/>
      <c r="O3" s="5"/>
      <c r="P3" s="5"/>
      <c r="Q3" s="5"/>
      <c r="R3" s="5"/>
      <c r="S3" s="5"/>
    </row>
    <row r="4" spans="1:26" s="4" customFormat="1" ht="5.4" customHeight="1" thickBot="1" x14ac:dyDescent="0.4">
      <c r="A4" s="6"/>
      <c r="B4" s="6"/>
      <c r="C4" s="6"/>
      <c r="D4" s="6"/>
      <c r="E4" s="6"/>
      <c r="F4" s="6"/>
      <c r="G4" s="6"/>
      <c r="H4" s="6"/>
      <c r="I4" s="6"/>
      <c r="J4" s="6"/>
      <c r="K4" s="6"/>
      <c r="L4" s="6"/>
      <c r="M4" s="6"/>
      <c r="N4" s="7"/>
      <c r="O4" s="7"/>
      <c r="P4" s="7"/>
      <c r="Q4" s="7"/>
      <c r="R4" s="7"/>
      <c r="S4" s="7"/>
    </row>
    <row r="5" spans="1:26" s="4" customFormat="1" ht="18.600000000000001" thickBot="1" x14ac:dyDescent="0.4">
      <c r="A5" s="141" t="s">
        <v>69</v>
      </c>
      <c r="B5" s="141"/>
      <c r="C5" s="100" t="s">
        <v>72</v>
      </c>
      <c r="D5" s="6"/>
      <c r="E5" s="6"/>
      <c r="F5" s="6"/>
      <c r="G5" s="6"/>
      <c r="H5" s="6"/>
      <c r="I5" s="6"/>
      <c r="J5" s="6"/>
      <c r="K5" s="6"/>
      <c r="L5" s="6"/>
      <c r="M5" s="6"/>
      <c r="N5" s="7"/>
      <c r="O5" s="7"/>
      <c r="P5" s="7"/>
      <c r="Q5" s="7"/>
      <c r="R5" s="7"/>
      <c r="S5" s="7"/>
    </row>
    <row r="6" spans="1:26" s="4" customFormat="1" ht="5.4" customHeight="1" x14ac:dyDescent="0.35">
      <c r="A6" s="6"/>
      <c r="B6" s="6"/>
      <c r="C6" s="6"/>
      <c r="D6" s="6"/>
      <c r="E6" s="6"/>
      <c r="F6" s="6"/>
      <c r="G6" s="6"/>
      <c r="H6" s="6"/>
      <c r="I6" s="6"/>
      <c r="J6" s="6"/>
      <c r="K6" s="6"/>
      <c r="L6" s="6"/>
      <c r="M6" s="6"/>
      <c r="N6" s="7"/>
      <c r="O6" s="7"/>
      <c r="P6" s="7"/>
      <c r="Q6" s="7"/>
      <c r="R6" s="7"/>
      <c r="S6" s="7"/>
    </row>
    <row r="7" spans="1:26" ht="14.25" customHeight="1" x14ac:dyDescent="0.25">
      <c r="A7" s="137" t="s">
        <v>0</v>
      </c>
      <c r="B7" s="138"/>
      <c r="C7" s="138"/>
      <c r="D7" s="138"/>
      <c r="E7" s="138"/>
      <c r="F7" s="138"/>
      <c r="G7" s="138"/>
      <c r="H7" s="138"/>
      <c r="I7" s="138"/>
      <c r="J7" s="138"/>
      <c r="K7" s="138"/>
      <c r="L7" s="138"/>
      <c r="M7" s="138"/>
      <c r="N7" s="5"/>
      <c r="O7" s="5"/>
      <c r="P7" s="5"/>
      <c r="Q7" s="5"/>
      <c r="R7" s="5"/>
      <c r="S7" s="5"/>
    </row>
    <row r="8" spans="1:26" ht="103.8" customHeight="1" x14ac:dyDescent="0.25">
      <c r="A8" s="139" t="str">
        <f>INDEX(Dropdowns!$B$2:$B$4,MATCH(Instructions!$C$5,Dropdowns!$A$2:$A$4,0))</f>
        <v>Reduce the total indoor and outdoor potable water use from the calculated BC Plumbing Code baseline using efficient fixtures, efficient landscaping practices and/or alternative water sources.
•	35% reduction from baseline. – 2 points
•	40% reduction from baseline. – 3 points
•	45% reduction from baseline. – 4 points
•	50% reduction from baseline. – 6 points
•	55% reduction from baseline. – 9 points</v>
      </c>
      <c r="B8" s="140"/>
      <c r="C8" s="140"/>
      <c r="D8" s="140"/>
      <c r="E8" s="140"/>
      <c r="F8" s="140"/>
      <c r="G8" s="140"/>
      <c r="H8" s="140"/>
      <c r="I8" s="140"/>
      <c r="J8" s="140"/>
      <c r="K8" s="140"/>
      <c r="L8" s="140"/>
      <c r="M8" s="140"/>
      <c r="N8" s="5"/>
      <c r="O8" s="5"/>
      <c r="P8" s="5"/>
      <c r="Q8" s="5"/>
      <c r="R8" s="5"/>
      <c r="S8" s="5"/>
    </row>
    <row r="9" spans="1:26" s="4" customFormat="1" ht="5.4" customHeight="1" thickBot="1" x14ac:dyDescent="0.3">
      <c r="A9" s="8"/>
      <c r="B9" s="8"/>
      <c r="C9" s="8"/>
      <c r="D9" s="8"/>
      <c r="E9" s="8"/>
      <c r="F9" s="8"/>
      <c r="G9" s="8"/>
      <c r="H9" s="8"/>
      <c r="I9" s="8"/>
      <c r="J9" s="8"/>
      <c r="K9" s="8"/>
      <c r="L9" s="8"/>
      <c r="M9" s="8"/>
      <c r="N9" s="7"/>
      <c r="O9" s="7"/>
      <c r="P9" s="7"/>
      <c r="Q9" s="7"/>
      <c r="R9" s="7"/>
      <c r="S9" s="7"/>
    </row>
    <row r="10" spans="1:26" ht="14.25" customHeight="1" x14ac:dyDescent="0.25">
      <c r="A10" s="112" t="s">
        <v>1</v>
      </c>
      <c r="B10" s="113"/>
      <c r="C10" s="113"/>
      <c r="D10" s="113"/>
      <c r="E10" s="113"/>
      <c r="F10" s="113"/>
      <c r="G10" s="113"/>
      <c r="H10" s="113"/>
      <c r="I10" s="113"/>
      <c r="J10" s="113"/>
      <c r="K10" s="113"/>
      <c r="L10" s="113"/>
      <c r="M10" s="114"/>
      <c r="N10" s="5"/>
      <c r="O10" s="5"/>
      <c r="P10" s="5"/>
      <c r="Q10" s="5"/>
      <c r="R10" s="5"/>
      <c r="S10" s="5"/>
    </row>
    <row r="11" spans="1:26" s="12" customFormat="1" ht="28.2" customHeight="1" thickBot="1" x14ac:dyDescent="0.3">
      <c r="A11" s="128" t="s">
        <v>71</v>
      </c>
      <c r="B11" s="129"/>
      <c r="C11" s="129"/>
      <c r="D11" s="129"/>
      <c r="E11" s="129"/>
      <c r="F11" s="129"/>
      <c r="G11" s="129"/>
      <c r="H11" s="129"/>
      <c r="I11" s="129"/>
      <c r="J11" s="129"/>
      <c r="K11" s="129"/>
      <c r="L11" s="129"/>
      <c r="M11" s="130"/>
      <c r="N11" s="11"/>
      <c r="O11" s="11"/>
      <c r="P11" s="11"/>
      <c r="Q11" s="11"/>
      <c r="R11" s="11"/>
      <c r="S11" s="11"/>
      <c r="T11" s="11"/>
      <c r="U11" s="11"/>
      <c r="V11" s="11"/>
      <c r="W11" s="11"/>
      <c r="X11" s="11"/>
      <c r="Y11" s="11"/>
      <c r="Z11" s="11"/>
    </row>
    <row r="12" spans="1:26" s="12" customFormat="1" ht="13.5" customHeight="1" thickBot="1" x14ac:dyDescent="0.3">
      <c r="A12" s="109"/>
      <c r="B12" s="110"/>
      <c r="C12" s="110"/>
      <c r="D12" s="110"/>
      <c r="E12" s="110"/>
      <c r="F12" s="110"/>
      <c r="G12" s="110"/>
      <c r="H12" s="110"/>
      <c r="I12" s="110"/>
      <c r="J12" s="111"/>
      <c r="K12" s="11"/>
      <c r="L12" s="11"/>
      <c r="M12" s="11"/>
      <c r="N12" s="11"/>
      <c r="O12" s="11"/>
      <c r="P12" s="11"/>
      <c r="Q12" s="11"/>
      <c r="R12" s="11"/>
      <c r="S12" s="11"/>
      <c r="T12" s="11"/>
      <c r="U12" s="11"/>
      <c r="V12" s="11"/>
      <c r="W12" s="11"/>
      <c r="X12" s="11"/>
      <c r="Y12" s="11"/>
      <c r="Z12" s="11"/>
    </row>
    <row r="13" spans="1:26" ht="14.25" customHeight="1" x14ac:dyDescent="0.25">
      <c r="A13" s="112" t="s">
        <v>63</v>
      </c>
      <c r="B13" s="113"/>
      <c r="C13" s="113"/>
      <c r="D13" s="113"/>
      <c r="E13" s="113"/>
      <c r="F13" s="113"/>
      <c r="G13" s="113"/>
      <c r="H13" s="113"/>
      <c r="I13" s="113"/>
      <c r="J13" s="113"/>
      <c r="K13" s="113"/>
      <c r="L13" s="113"/>
      <c r="M13" s="114"/>
      <c r="N13" s="5"/>
      <c r="O13" s="5"/>
      <c r="P13" s="5"/>
      <c r="Q13" s="5"/>
      <c r="R13" s="5"/>
      <c r="S13" s="5"/>
    </row>
    <row r="14" spans="1:26" ht="27.6" customHeight="1" thickBot="1" x14ac:dyDescent="0.3">
      <c r="A14" s="131" t="s">
        <v>2</v>
      </c>
      <c r="B14" s="132"/>
      <c r="C14" s="132"/>
      <c r="D14" s="132"/>
      <c r="E14" s="132"/>
      <c r="F14" s="132"/>
      <c r="G14" s="132"/>
      <c r="H14" s="132"/>
      <c r="I14" s="132"/>
      <c r="J14" s="132"/>
      <c r="K14" s="132"/>
      <c r="L14" s="132"/>
      <c r="M14" s="133"/>
      <c r="N14" s="9"/>
      <c r="O14" s="9"/>
      <c r="P14" s="9"/>
      <c r="Q14" s="9"/>
      <c r="R14" s="9"/>
      <c r="S14" s="9"/>
      <c r="T14" s="9"/>
      <c r="U14" s="9"/>
      <c r="V14" s="9"/>
      <c r="W14" s="9"/>
      <c r="X14" s="9"/>
      <c r="Y14" s="9"/>
      <c r="Z14" s="9"/>
    </row>
    <row r="15" spans="1:26" s="12" customFormat="1" ht="13.5" customHeight="1" thickBot="1" x14ac:dyDescent="0.3">
      <c r="A15" s="109"/>
      <c r="B15" s="110"/>
      <c r="C15" s="110"/>
      <c r="D15" s="110"/>
      <c r="E15" s="110"/>
      <c r="F15" s="110"/>
      <c r="G15" s="110"/>
      <c r="H15" s="110"/>
      <c r="I15" s="110"/>
      <c r="J15" s="111"/>
      <c r="K15" s="11"/>
      <c r="L15" s="11"/>
      <c r="M15" s="11"/>
      <c r="N15" s="11"/>
      <c r="O15" s="11"/>
      <c r="P15" s="11"/>
      <c r="Q15" s="11"/>
      <c r="R15" s="11"/>
      <c r="S15" s="11"/>
      <c r="T15" s="11"/>
      <c r="U15" s="11"/>
      <c r="V15" s="11"/>
      <c r="W15" s="11"/>
      <c r="X15" s="11"/>
      <c r="Y15" s="11"/>
      <c r="Z15" s="11"/>
    </row>
    <row r="16" spans="1:26" ht="14.25" customHeight="1" x14ac:dyDescent="0.25">
      <c r="A16" s="112" t="s">
        <v>3</v>
      </c>
      <c r="B16" s="113"/>
      <c r="C16" s="113"/>
      <c r="D16" s="113"/>
      <c r="E16" s="113"/>
      <c r="F16" s="113"/>
      <c r="G16" s="113"/>
      <c r="H16" s="113"/>
      <c r="I16" s="113"/>
      <c r="J16" s="113"/>
      <c r="K16" s="113"/>
      <c r="L16" s="113"/>
      <c r="M16" s="114"/>
      <c r="N16" s="5"/>
      <c r="O16" s="5"/>
      <c r="P16" s="5"/>
      <c r="Q16" s="5"/>
      <c r="R16" s="5"/>
      <c r="S16" s="5"/>
    </row>
    <row r="17" spans="1:26" ht="32.25" customHeight="1" x14ac:dyDescent="0.25">
      <c r="A17" s="118" t="s">
        <v>70</v>
      </c>
      <c r="B17" s="119"/>
      <c r="C17" s="119"/>
      <c r="D17" s="119"/>
      <c r="E17" s="119"/>
      <c r="F17" s="119"/>
      <c r="G17" s="119"/>
      <c r="H17" s="119"/>
      <c r="I17" s="119"/>
      <c r="J17" s="119"/>
      <c r="K17" s="119"/>
      <c r="L17" s="119"/>
      <c r="M17" s="120"/>
      <c r="N17" s="9"/>
      <c r="O17" s="9"/>
      <c r="P17" s="9"/>
      <c r="Q17" s="9"/>
      <c r="R17" s="9"/>
      <c r="S17" s="9"/>
      <c r="T17" s="9"/>
      <c r="U17" s="9"/>
      <c r="V17" s="9"/>
      <c r="W17" s="9"/>
      <c r="X17" s="9"/>
      <c r="Y17" s="9"/>
      <c r="Z17" s="9"/>
    </row>
    <row r="18" spans="1:26" ht="13.5" customHeight="1" x14ac:dyDescent="0.25">
      <c r="A18" s="121" t="s">
        <v>4</v>
      </c>
      <c r="B18" s="122"/>
      <c r="C18" s="122"/>
      <c r="D18" s="122"/>
      <c r="E18" s="122"/>
      <c r="F18" s="122"/>
      <c r="G18" s="122"/>
      <c r="H18" s="122"/>
      <c r="I18" s="122"/>
      <c r="J18" s="122"/>
      <c r="K18" s="122"/>
      <c r="L18" s="122"/>
      <c r="M18" s="123"/>
      <c r="N18" s="9"/>
      <c r="O18" s="9"/>
      <c r="P18" s="9"/>
      <c r="Q18" s="9"/>
      <c r="R18" s="9"/>
      <c r="S18" s="9"/>
      <c r="T18" s="9"/>
      <c r="U18" s="9"/>
      <c r="V18" s="9"/>
      <c r="W18" s="9"/>
      <c r="X18" s="9"/>
      <c r="Y18" s="9"/>
      <c r="Z18" s="9"/>
    </row>
    <row r="19" spans="1:26" ht="38.25" customHeight="1" x14ac:dyDescent="0.25">
      <c r="A19" s="14"/>
      <c r="B19" s="124" t="s">
        <v>5</v>
      </c>
      <c r="C19" s="124"/>
      <c r="D19" s="124"/>
      <c r="E19" s="124"/>
      <c r="F19" s="124"/>
      <c r="G19" s="124"/>
      <c r="H19" s="124"/>
      <c r="I19" s="124"/>
      <c r="J19" s="124"/>
      <c r="K19" s="124"/>
      <c r="L19" s="124"/>
      <c r="M19" s="125"/>
      <c r="N19" s="9"/>
      <c r="O19" s="9"/>
      <c r="P19" s="9"/>
      <c r="Q19" s="9"/>
      <c r="R19" s="9"/>
      <c r="S19" s="9"/>
      <c r="T19" s="9"/>
      <c r="U19" s="9"/>
      <c r="V19" s="9"/>
      <c r="W19" s="9"/>
      <c r="X19" s="9"/>
      <c r="Y19" s="9"/>
      <c r="Z19" s="9"/>
    </row>
    <row r="20" spans="1:26" ht="13.5" customHeight="1" x14ac:dyDescent="0.25">
      <c r="A20" s="121" t="s">
        <v>6</v>
      </c>
      <c r="B20" s="122"/>
      <c r="C20" s="122"/>
      <c r="D20" s="122"/>
      <c r="E20" s="122"/>
      <c r="F20" s="122"/>
      <c r="G20" s="122"/>
      <c r="H20" s="122"/>
      <c r="I20" s="122"/>
      <c r="J20" s="122"/>
      <c r="K20" s="122"/>
      <c r="L20" s="122"/>
      <c r="M20" s="123"/>
      <c r="N20" s="9"/>
      <c r="O20" s="9"/>
      <c r="P20" s="9"/>
      <c r="Q20" s="9"/>
      <c r="R20" s="9"/>
      <c r="S20" s="9"/>
      <c r="T20" s="9"/>
      <c r="U20" s="9"/>
      <c r="V20" s="9"/>
      <c r="W20" s="9"/>
      <c r="X20" s="9"/>
      <c r="Y20" s="9"/>
      <c r="Z20" s="9"/>
    </row>
    <row r="21" spans="1:26" ht="28.5" customHeight="1" x14ac:dyDescent="0.25">
      <c r="A21" s="14"/>
      <c r="B21" s="126" t="s">
        <v>7</v>
      </c>
      <c r="C21" s="126"/>
      <c r="D21" s="126"/>
      <c r="E21" s="126"/>
      <c r="F21" s="126"/>
      <c r="G21" s="126"/>
      <c r="H21" s="126"/>
      <c r="I21" s="126"/>
      <c r="J21" s="126"/>
      <c r="K21" s="126"/>
      <c r="L21" s="126"/>
      <c r="M21" s="127"/>
      <c r="N21" s="9"/>
      <c r="O21" s="9"/>
      <c r="P21" s="9"/>
      <c r="Q21" s="9"/>
      <c r="R21" s="9"/>
      <c r="S21" s="9"/>
      <c r="T21" s="9"/>
      <c r="U21" s="9"/>
      <c r="V21" s="9"/>
      <c r="W21" s="9"/>
      <c r="X21" s="9"/>
      <c r="Y21" s="9"/>
      <c r="Z21" s="9"/>
    </row>
    <row r="22" spans="1:26" ht="13.5" customHeight="1" x14ac:dyDescent="0.25">
      <c r="A22" s="121" t="s">
        <v>8</v>
      </c>
      <c r="B22" s="122"/>
      <c r="C22" s="122"/>
      <c r="D22" s="122"/>
      <c r="E22" s="122"/>
      <c r="F22" s="122"/>
      <c r="G22" s="122"/>
      <c r="H22" s="122"/>
      <c r="I22" s="122"/>
      <c r="J22" s="122"/>
      <c r="K22" s="122"/>
      <c r="L22" s="122"/>
      <c r="M22" s="123"/>
      <c r="N22" s="9"/>
      <c r="O22" s="9"/>
      <c r="P22" s="9"/>
      <c r="Q22" s="9"/>
      <c r="R22" s="9"/>
      <c r="S22" s="9"/>
      <c r="T22" s="9"/>
      <c r="U22" s="9"/>
      <c r="V22" s="9"/>
      <c r="W22" s="9"/>
      <c r="X22" s="9"/>
      <c r="Y22" s="9"/>
      <c r="Z22" s="9"/>
    </row>
    <row r="23" spans="1:26" ht="15" customHeight="1" thickBot="1" x14ac:dyDescent="0.3">
      <c r="A23" s="15"/>
      <c r="B23" s="103" t="s">
        <v>9</v>
      </c>
      <c r="C23" s="103"/>
      <c r="D23" s="103"/>
      <c r="E23" s="103"/>
      <c r="F23" s="103"/>
      <c r="G23" s="103"/>
      <c r="H23" s="103"/>
      <c r="I23" s="103"/>
      <c r="J23" s="103"/>
      <c r="K23" s="103"/>
      <c r="L23" s="103"/>
      <c r="M23" s="104"/>
      <c r="N23" s="9"/>
      <c r="O23" s="9"/>
      <c r="P23" s="9"/>
      <c r="Q23" s="9"/>
      <c r="R23" s="9"/>
      <c r="S23" s="9"/>
      <c r="T23" s="9"/>
      <c r="U23" s="9"/>
      <c r="V23" s="9"/>
      <c r="W23" s="9"/>
      <c r="X23" s="9"/>
      <c r="Y23" s="9"/>
      <c r="Z23" s="9"/>
    </row>
    <row r="24" spans="1:26" s="12" customFormat="1" ht="13.5" customHeight="1" thickBot="1" x14ac:dyDescent="0.3">
      <c r="A24" s="13"/>
      <c r="B24" s="13"/>
      <c r="C24" s="13"/>
      <c r="D24" s="13"/>
      <c r="E24" s="13"/>
      <c r="F24" s="13"/>
      <c r="G24" s="13"/>
      <c r="H24" s="13"/>
      <c r="I24" s="13"/>
      <c r="J24" s="13"/>
      <c r="K24" s="11"/>
      <c r="L24" s="11"/>
      <c r="M24" s="11"/>
      <c r="N24" s="11"/>
      <c r="O24" s="11"/>
      <c r="P24" s="11"/>
      <c r="Q24" s="11"/>
      <c r="R24" s="11"/>
      <c r="S24" s="11"/>
      <c r="T24" s="11"/>
      <c r="U24" s="11"/>
      <c r="V24" s="11"/>
      <c r="W24" s="11"/>
      <c r="X24" s="11"/>
      <c r="Y24" s="11"/>
      <c r="Z24" s="11"/>
    </row>
    <row r="25" spans="1:26" ht="14.25" customHeight="1" x14ac:dyDescent="0.25">
      <c r="A25" s="112" t="s">
        <v>10</v>
      </c>
      <c r="B25" s="113"/>
      <c r="C25" s="113"/>
      <c r="D25" s="113"/>
      <c r="E25" s="113"/>
      <c r="F25" s="113"/>
      <c r="G25" s="113"/>
      <c r="H25" s="113"/>
      <c r="I25" s="113"/>
      <c r="J25" s="113"/>
      <c r="K25" s="113"/>
      <c r="L25" s="113"/>
      <c r="M25" s="114"/>
      <c r="N25" s="5"/>
      <c r="O25" s="5"/>
      <c r="P25" s="5"/>
      <c r="Q25" s="5"/>
      <c r="R25" s="5"/>
      <c r="S25" s="5"/>
    </row>
    <row r="26" spans="1:26" ht="28.5" customHeight="1" thickBot="1" x14ac:dyDescent="0.3">
      <c r="A26" s="105" t="s">
        <v>11</v>
      </c>
      <c r="B26" s="106"/>
      <c r="C26" s="115" t="s">
        <v>68</v>
      </c>
      <c r="D26" s="116"/>
      <c r="E26" s="116"/>
      <c r="F26" s="116"/>
      <c r="G26" s="116"/>
      <c r="H26" s="116"/>
      <c r="I26" s="116"/>
      <c r="J26" s="116"/>
      <c r="K26" s="116"/>
      <c r="L26" s="116"/>
      <c r="M26" s="117"/>
      <c r="N26" s="9"/>
      <c r="O26" s="9"/>
      <c r="P26" s="9"/>
      <c r="Q26" s="9"/>
      <c r="R26" s="9"/>
      <c r="S26" s="9"/>
      <c r="T26" s="9"/>
      <c r="U26" s="9"/>
      <c r="V26" s="9"/>
      <c r="W26" s="9"/>
      <c r="X26" s="9"/>
      <c r="Y26" s="9"/>
      <c r="Z26" s="9"/>
    </row>
    <row r="27" spans="1:26" ht="13.5"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3.5" customHeight="1" x14ac:dyDescent="0.25">
      <c r="A28" s="10"/>
      <c r="B28" s="10"/>
      <c r="C28" s="10"/>
      <c r="D28" s="10"/>
      <c r="E28" s="10"/>
      <c r="F28" s="10"/>
      <c r="G28" s="10"/>
      <c r="H28" s="9"/>
      <c r="I28" s="9"/>
      <c r="J28" s="9"/>
      <c r="K28" s="9"/>
      <c r="L28" s="9"/>
      <c r="M28" s="9"/>
      <c r="N28" s="9"/>
      <c r="O28" s="9"/>
      <c r="P28" s="9"/>
      <c r="Q28" s="9"/>
      <c r="R28" s="9"/>
      <c r="S28" s="9"/>
      <c r="T28" s="9"/>
      <c r="U28" s="9"/>
      <c r="V28" s="9"/>
      <c r="W28" s="9"/>
      <c r="X28" s="9"/>
      <c r="Y28" s="9"/>
      <c r="Z28" s="9"/>
    </row>
    <row r="29" spans="1:26" ht="13.5" customHeight="1" x14ac:dyDescent="0.25">
      <c r="A29" s="9"/>
      <c r="B29" s="107"/>
      <c r="C29" s="108"/>
      <c r="D29" s="108"/>
      <c r="E29" s="108"/>
      <c r="F29" s="108"/>
      <c r="G29" s="108"/>
      <c r="H29" s="9"/>
      <c r="I29" s="9"/>
      <c r="J29" s="9"/>
      <c r="K29" s="9"/>
      <c r="L29" s="9"/>
      <c r="M29" s="9"/>
      <c r="N29" s="9"/>
      <c r="O29" s="9"/>
      <c r="P29" s="9"/>
      <c r="Q29" s="9"/>
      <c r="R29" s="9"/>
      <c r="S29" s="9"/>
      <c r="T29" s="9"/>
      <c r="U29" s="9"/>
      <c r="V29" s="9"/>
      <c r="W29" s="9"/>
      <c r="X29" s="9"/>
      <c r="Y29" s="9"/>
      <c r="Z29" s="9"/>
    </row>
    <row r="30" spans="1:26" ht="13.5" customHeight="1" x14ac:dyDescent="0.25"/>
    <row r="31" spans="1:26" ht="13.5" customHeight="1" x14ac:dyDescent="0.25"/>
    <row r="32" spans="1:26"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row r="1002" ht="13.5" customHeight="1" x14ac:dyDescent="0.25"/>
    <row r="1003" ht="13.5" customHeight="1" x14ac:dyDescent="0.25"/>
    <row r="1004" ht="13.5" customHeight="1" x14ac:dyDescent="0.25"/>
    <row r="1005" ht="13.5" customHeight="1" x14ac:dyDescent="0.25"/>
    <row r="1006" ht="13.5" customHeight="1" x14ac:dyDescent="0.25"/>
    <row r="1007" ht="13.5" customHeight="1" x14ac:dyDescent="0.25"/>
    <row r="1008" ht="13.5" customHeight="1" x14ac:dyDescent="0.25"/>
    <row r="1009" ht="13.5" customHeight="1" x14ac:dyDescent="0.25"/>
  </sheetData>
  <mergeCells count="23">
    <mergeCell ref="A1:M1"/>
    <mergeCell ref="A3:M3"/>
    <mergeCell ref="A7:M7"/>
    <mergeCell ref="A8:M8"/>
    <mergeCell ref="A10:M10"/>
    <mergeCell ref="A5:B5"/>
    <mergeCell ref="A11:M11"/>
    <mergeCell ref="A14:M14"/>
    <mergeCell ref="A13:M13"/>
    <mergeCell ref="A12:J12"/>
    <mergeCell ref="A16:M16"/>
    <mergeCell ref="B23:M23"/>
    <mergeCell ref="A26:B26"/>
    <mergeCell ref="B29:G29"/>
    <mergeCell ref="A15:J15"/>
    <mergeCell ref="A25:M25"/>
    <mergeCell ref="C26:M26"/>
    <mergeCell ref="A17:M17"/>
    <mergeCell ref="A18:M18"/>
    <mergeCell ref="B19:M19"/>
    <mergeCell ref="B21:M21"/>
    <mergeCell ref="A22:M22"/>
    <mergeCell ref="A20:M20"/>
  </mergeCells>
  <dataValidations count="1">
    <dataValidation type="list" allowBlank="1" showInputMessage="1" showErrorMessage="1" sqref="C5" xr:uid="{5CA27C82-3FA7-412C-ACA9-EB17B6368B06}">
      <formula1>"REAP 3.2,REAP 3.3,REAP 4.0"</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96"/>
  <sheetViews>
    <sheetView workbookViewId="0">
      <selection activeCell="A3" sqref="A3:D5"/>
    </sheetView>
  </sheetViews>
  <sheetFormatPr defaultColWidth="12.59765625" defaultRowHeight="15" customHeight="1" x14ac:dyDescent="0.25"/>
  <cols>
    <col min="1" max="1" width="16" style="1" customWidth="1"/>
    <col min="2" max="2" width="13.3984375" style="1" customWidth="1"/>
    <col min="3" max="3" width="7.796875" style="1" customWidth="1"/>
    <col min="4" max="4" width="12.19921875" style="1" customWidth="1"/>
    <col min="5" max="5" width="10.796875" style="1" customWidth="1"/>
    <col min="6" max="6" width="17.5" style="1" customWidth="1"/>
    <col min="7" max="8" width="16.796875" style="1" customWidth="1"/>
    <col min="9" max="9" width="11.796875" style="1" customWidth="1"/>
    <col min="10" max="10" width="12.19921875" style="1" customWidth="1"/>
    <col min="11" max="11" width="12.09765625" style="1" customWidth="1"/>
    <col min="12" max="12" width="14.19921875" style="1" customWidth="1"/>
    <col min="13" max="13" width="17.3984375" style="1" customWidth="1"/>
    <col min="14" max="14" width="7.796875" style="1" customWidth="1"/>
    <col min="15" max="15" width="20.59765625" style="1" customWidth="1"/>
    <col min="16" max="16" width="37.796875" style="1" customWidth="1"/>
    <col min="17" max="24" width="7.59765625" style="1" customWidth="1"/>
    <col min="25" max="16384" width="12.59765625" style="1"/>
  </cols>
  <sheetData>
    <row r="1" spans="1:24" s="2" customFormat="1" ht="20.399999999999999" x14ac:dyDescent="0.35">
      <c r="A1" s="148" t="s">
        <v>64</v>
      </c>
      <c r="B1" s="149"/>
      <c r="C1" s="149"/>
      <c r="D1" s="149"/>
      <c r="E1" s="149"/>
      <c r="F1" s="149"/>
      <c r="G1" s="149"/>
      <c r="H1" s="149"/>
      <c r="I1" s="149"/>
      <c r="J1" s="149"/>
      <c r="K1" s="149"/>
      <c r="L1" s="149"/>
      <c r="M1" s="149"/>
    </row>
    <row r="2" spans="1:24" ht="13.5" customHeight="1" thickBot="1" x14ac:dyDescent="0.3">
      <c r="A2" s="17"/>
      <c r="B2" s="16"/>
      <c r="C2" s="16"/>
      <c r="D2" s="16"/>
      <c r="E2" s="16"/>
      <c r="F2" s="16"/>
      <c r="G2" s="16"/>
      <c r="H2" s="16"/>
      <c r="I2" s="16"/>
      <c r="J2" s="16"/>
      <c r="K2" s="16"/>
      <c r="L2" s="16"/>
      <c r="M2" s="16"/>
      <c r="N2" s="16"/>
      <c r="O2" s="16"/>
      <c r="P2" s="16"/>
      <c r="Q2" s="16"/>
      <c r="R2" s="16"/>
      <c r="S2" s="16"/>
      <c r="T2" s="16"/>
      <c r="U2" s="16"/>
      <c r="V2" s="16"/>
      <c r="W2" s="16"/>
      <c r="X2" s="16"/>
    </row>
    <row r="3" spans="1:24" ht="13.5" customHeight="1" thickBot="1" x14ac:dyDescent="0.3">
      <c r="A3" s="150" t="s">
        <v>12</v>
      </c>
      <c r="B3" s="151"/>
      <c r="C3" s="151"/>
      <c r="D3" s="152"/>
      <c r="E3" s="18"/>
      <c r="F3" s="99" t="s">
        <v>69</v>
      </c>
      <c r="G3" s="100" t="s">
        <v>72</v>
      </c>
      <c r="H3" s="18"/>
      <c r="I3" s="18"/>
      <c r="J3" s="18"/>
      <c r="K3" s="18"/>
      <c r="L3" s="18"/>
      <c r="M3" s="18"/>
      <c r="N3" s="16"/>
      <c r="O3" s="16"/>
      <c r="P3" s="16"/>
      <c r="Q3" s="16"/>
      <c r="R3" s="16"/>
      <c r="S3" s="16"/>
      <c r="T3" s="16"/>
      <c r="U3" s="16"/>
      <c r="V3" s="16"/>
      <c r="W3" s="16"/>
      <c r="X3" s="16"/>
    </row>
    <row r="4" spans="1:24" ht="13.5" customHeight="1" x14ac:dyDescent="0.25">
      <c r="A4" s="93"/>
      <c r="B4" s="153" t="s">
        <v>13</v>
      </c>
      <c r="C4" s="154"/>
      <c r="D4" s="155"/>
      <c r="E4" s="19"/>
      <c r="F4" s="18"/>
      <c r="G4" s="18"/>
      <c r="H4" s="18"/>
      <c r="I4" s="18"/>
      <c r="J4" s="18"/>
      <c r="K4" s="18"/>
      <c r="L4" s="18"/>
      <c r="M4" s="18"/>
      <c r="N4" s="16"/>
      <c r="O4" s="16"/>
      <c r="P4" s="16"/>
      <c r="Q4" s="16"/>
      <c r="R4" s="16"/>
      <c r="S4" s="16"/>
      <c r="T4" s="16"/>
      <c r="U4" s="16"/>
      <c r="V4" s="16"/>
      <c r="W4" s="16"/>
      <c r="X4" s="16"/>
    </row>
    <row r="5" spans="1:24" ht="13.5" customHeight="1" thickBot="1" x14ac:dyDescent="0.3">
      <c r="A5" s="94"/>
      <c r="B5" s="156" t="s">
        <v>14</v>
      </c>
      <c r="C5" s="157"/>
      <c r="D5" s="158"/>
      <c r="E5" s="19"/>
      <c r="F5" s="18"/>
      <c r="G5" s="18"/>
      <c r="H5" s="18"/>
      <c r="I5" s="18"/>
      <c r="J5" s="18"/>
      <c r="K5" s="18"/>
      <c r="L5" s="18"/>
      <c r="M5" s="18"/>
      <c r="N5" s="16"/>
      <c r="O5" s="16"/>
      <c r="P5" s="16"/>
      <c r="Q5" s="16"/>
      <c r="R5" s="16"/>
      <c r="S5" s="16"/>
      <c r="T5" s="16"/>
      <c r="U5" s="16"/>
      <c r="V5" s="16"/>
      <c r="W5" s="16"/>
      <c r="X5" s="16"/>
    </row>
    <row r="6" spans="1:24" ht="13.5" customHeight="1" thickBot="1" x14ac:dyDescent="0.3">
      <c r="A6" s="20"/>
      <c r="B6" s="18"/>
      <c r="C6" s="18"/>
      <c r="D6" s="18"/>
      <c r="E6" s="18"/>
      <c r="F6" s="18"/>
      <c r="G6" s="18"/>
      <c r="H6" s="18"/>
      <c r="I6" s="18"/>
      <c r="J6" s="18"/>
      <c r="K6" s="18"/>
      <c r="L6" s="18"/>
      <c r="M6" s="18"/>
      <c r="N6" s="16"/>
      <c r="O6" s="16"/>
      <c r="P6" s="16"/>
      <c r="Q6" s="16"/>
      <c r="R6" s="16"/>
      <c r="S6" s="16"/>
      <c r="T6" s="16"/>
      <c r="U6" s="16"/>
      <c r="V6" s="16"/>
      <c r="W6" s="16"/>
      <c r="X6" s="16"/>
    </row>
    <row r="7" spans="1:24" ht="13.5" customHeight="1" x14ac:dyDescent="0.3">
      <c r="A7" s="159" t="s">
        <v>15</v>
      </c>
      <c r="B7" s="160"/>
      <c r="C7" s="160"/>
      <c r="D7" s="160"/>
      <c r="E7" s="160"/>
      <c r="F7" s="160"/>
      <c r="G7" s="160"/>
      <c r="H7" s="160"/>
      <c r="I7" s="160"/>
      <c r="J7" s="160"/>
      <c r="K7" s="160"/>
      <c r="L7" s="160"/>
      <c r="M7" s="161"/>
      <c r="N7" s="16"/>
      <c r="O7" s="16"/>
      <c r="P7" s="16"/>
      <c r="Q7" s="16"/>
      <c r="R7" s="16"/>
      <c r="S7" s="16"/>
      <c r="T7" s="16"/>
      <c r="U7" s="16"/>
      <c r="V7" s="16"/>
      <c r="W7" s="16"/>
      <c r="X7" s="16"/>
    </row>
    <row r="8" spans="1:24" ht="54" customHeight="1" x14ac:dyDescent="0.25">
      <c r="A8" s="21" t="s">
        <v>16</v>
      </c>
      <c r="B8" s="22" t="s">
        <v>17</v>
      </c>
      <c r="C8" s="22" t="s">
        <v>18</v>
      </c>
      <c r="D8" s="23" t="s">
        <v>19</v>
      </c>
      <c r="E8" s="22" t="s">
        <v>20</v>
      </c>
      <c r="F8" s="23" t="s">
        <v>19</v>
      </c>
      <c r="G8" s="22" t="s">
        <v>21</v>
      </c>
      <c r="H8" s="23" t="s">
        <v>19</v>
      </c>
      <c r="I8" s="22" t="s">
        <v>22</v>
      </c>
      <c r="J8" s="23" t="s">
        <v>19</v>
      </c>
      <c r="K8" s="22" t="s">
        <v>23</v>
      </c>
      <c r="L8" s="23" t="s">
        <v>19</v>
      </c>
      <c r="M8" s="24" t="s">
        <v>24</v>
      </c>
      <c r="N8" s="16"/>
      <c r="O8" s="16"/>
      <c r="P8" s="16"/>
      <c r="Q8" s="16"/>
      <c r="R8" s="16"/>
      <c r="S8" s="16"/>
      <c r="T8" s="16"/>
      <c r="U8" s="16"/>
      <c r="V8" s="16"/>
      <c r="W8" s="16"/>
      <c r="X8" s="16"/>
    </row>
    <row r="9" spans="1:24" ht="13.5" customHeight="1" x14ac:dyDescent="0.25">
      <c r="A9" s="25" t="s">
        <v>25</v>
      </c>
      <c r="B9" s="26"/>
      <c r="C9" s="26"/>
      <c r="D9" s="19">
        <v>1</v>
      </c>
      <c r="E9" s="26"/>
      <c r="F9" s="19">
        <v>2</v>
      </c>
      <c r="G9" s="26"/>
      <c r="H9" s="19">
        <v>3</v>
      </c>
      <c r="I9" s="26"/>
      <c r="J9" s="19">
        <v>4</v>
      </c>
      <c r="K9" s="26"/>
      <c r="L9" s="19">
        <v>5</v>
      </c>
      <c r="M9" s="27">
        <f t="shared" ref="M9:M12" si="0">(C9*D9)+(E9*F9)+(G9*H9)+(I9*J9)+(K9*L9)</f>
        <v>0</v>
      </c>
      <c r="N9" s="16"/>
      <c r="O9" s="16"/>
      <c r="P9" s="16"/>
      <c r="Q9" s="16"/>
      <c r="R9" s="16"/>
      <c r="S9" s="16"/>
      <c r="T9" s="16"/>
      <c r="U9" s="16"/>
      <c r="V9" s="16"/>
      <c r="W9" s="16"/>
      <c r="X9" s="16"/>
    </row>
    <row r="10" spans="1:24" ht="13.5" customHeight="1" x14ac:dyDescent="0.25">
      <c r="A10" s="25" t="s">
        <v>26</v>
      </c>
      <c r="B10" s="28"/>
      <c r="C10" s="28"/>
      <c r="D10" s="19">
        <v>1</v>
      </c>
      <c r="E10" s="28"/>
      <c r="F10" s="19">
        <v>2</v>
      </c>
      <c r="G10" s="28"/>
      <c r="H10" s="19">
        <v>3</v>
      </c>
      <c r="I10" s="28"/>
      <c r="J10" s="19">
        <v>4</v>
      </c>
      <c r="K10" s="28"/>
      <c r="L10" s="19">
        <v>5</v>
      </c>
      <c r="M10" s="29">
        <f t="shared" si="0"/>
        <v>0</v>
      </c>
      <c r="N10" s="16"/>
      <c r="O10" s="16"/>
      <c r="P10" s="16"/>
      <c r="Q10" s="16"/>
      <c r="R10" s="16"/>
      <c r="S10" s="16"/>
      <c r="T10" s="16"/>
      <c r="U10" s="16"/>
      <c r="V10" s="16"/>
      <c r="W10" s="16"/>
      <c r="X10" s="16"/>
    </row>
    <row r="11" spans="1:24" ht="13.5" customHeight="1" x14ac:dyDescent="0.25">
      <c r="A11" s="25" t="s">
        <v>27</v>
      </c>
      <c r="B11" s="28"/>
      <c r="C11" s="28"/>
      <c r="D11" s="19">
        <v>1</v>
      </c>
      <c r="E11" s="28"/>
      <c r="F11" s="19">
        <v>2</v>
      </c>
      <c r="G11" s="28"/>
      <c r="H11" s="19">
        <v>3</v>
      </c>
      <c r="I11" s="28"/>
      <c r="J11" s="19">
        <v>4</v>
      </c>
      <c r="K11" s="28"/>
      <c r="L11" s="19">
        <v>5</v>
      </c>
      <c r="M11" s="29">
        <f t="shared" si="0"/>
        <v>0</v>
      </c>
      <c r="N11" s="16"/>
      <c r="O11" s="16"/>
      <c r="P11" s="16"/>
      <c r="Q11" s="16"/>
      <c r="R11" s="16"/>
      <c r="S11" s="16"/>
      <c r="T11" s="16"/>
      <c r="U11" s="16"/>
      <c r="V11" s="16"/>
      <c r="W11" s="16"/>
      <c r="X11" s="16"/>
    </row>
    <row r="12" spans="1:24" ht="13.5" customHeight="1" x14ac:dyDescent="0.25">
      <c r="A12" s="25" t="s">
        <v>28</v>
      </c>
      <c r="B12" s="28"/>
      <c r="C12" s="28"/>
      <c r="D12" s="19">
        <v>1</v>
      </c>
      <c r="E12" s="28"/>
      <c r="F12" s="19">
        <v>2</v>
      </c>
      <c r="G12" s="28"/>
      <c r="H12" s="19">
        <v>3</v>
      </c>
      <c r="I12" s="28"/>
      <c r="J12" s="19">
        <v>4</v>
      </c>
      <c r="K12" s="28"/>
      <c r="L12" s="19">
        <v>5</v>
      </c>
      <c r="M12" s="29">
        <f t="shared" si="0"/>
        <v>0</v>
      </c>
      <c r="N12" s="16"/>
      <c r="O12" s="16"/>
      <c r="P12" s="16"/>
      <c r="Q12" s="16"/>
      <c r="R12" s="16"/>
      <c r="S12" s="16"/>
      <c r="T12" s="16"/>
      <c r="U12" s="16"/>
      <c r="V12" s="16"/>
      <c r="W12" s="16"/>
      <c r="X12" s="16"/>
    </row>
    <row r="13" spans="1:24" ht="13.5" customHeight="1" thickBot="1" x14ac:dyDescent="0.3">
      <c r="A13" s="95" t="s">
        <v>65</v>
      </c>
      <c r="B13" s="18"/>
      <c r="C13" s="18"/>
      <c r="D13" s="19"/>
      <c r="E13" s="18"/>
      <c r="F13" s="19"/>
      <c r="G13" s="18"/>
      <c r="H13" s="19"/>
      <c r="I13" s="18"/>
      <c r="J13" s="19"/>
      <c r="K13" s="18"/>
      <c r="L13" s="19"/>
      <c r="M13" s="30"/>
      <c r="N13" s="16"/>
      <c r="O13" s="16"/>
      <c r="P13" s="16"/>
      <c r="Q13" s="16"/>
      <c r="R13" s="16"/>
      <c r="S13" s="16"/>
      <c r="T13" s="16"/>
      <c r="U13" s="16"/>
      <c r="V13" s="16"/>
      <c r="W13" s="16"/>
      <c r="X13" s="16"/>
    </row>
    <row r="14" spans="1:24" ht="27" thickBot="1" x14ac:dyDescent="0.3">
      <c r="A14" s="91" t="s">
        <v>29</v>
      </c>
      <c r="B14" s="92"/>
      <c r="C14" s="96">
        <f>SUM(M9:M12)</f>
        <v>0</v>
      </c>
      <c r="D14" s="81"/>
      <c r="E14" s="81"/>
      <c r="F14" s="81"/>
      <c r="G14" s="81"/>
      <c r="H14" s="81"/>
      <c r="I14" s="81"/>
      <c r="J14" s="81"/>
      <c r="K14" s="81"/>
      <c r="L14" s="81"/>
      <c r="M14" s="82"/>
      <c r="N14" s="16"/>
      <c r="O14" s="16"/>
      <c r="P14" s="16"/>
      <c r="Q14" s="16"/>
      <c r="R14" s="16"/>
      <c r="S14" s="16"/>
      <c r="T14" s="16"/>
      <c r="U14" s="16"/>
      <c r="V14" s="16"/>
      <c r="W14" s="16"/>
      <c r="X14" s="16"/>
    </row>
    <row r="15" spans="1:24" ht="13.5" customHeight="1" x14ac:dyDescent="0.25">
      <c r="A15" s="17"/>
      <c r="B15" s="16"/>
      <c r="C15" s="16"/>
      <c r="D15" s="16"/>
      <c r="E15" s="16"/>
      <c r="F15" s="16"/>
      <c r="G15" s="16"/>
      <c r="H15" s="16"/>
      <c r="I15" s="16"/>
      <c r="J15" s="16"/>
      <c r="K15" s="16"/>
      <c r="L15" s="16"/>
      <c r="M15" s="16"/>
      <c r="N15" s="16"/>
      <c r="O15" s="16"/>
      <c r="P15" s="16"/>
      <c r="Q15" s="16"/>
      <c r="R15" s="16"/>
      <c r="S15" s="16"/>
      <c r="T15" s="16"/>
      <c r="U15" s="16"/>
      <c r="V15" s="16"/>
      <c r="W15" s="16"/>
      <c r="X15" s="16"/>
    </row>
    <row r="16" spans="1:24" ht="13.5" customHeight="1" x14ac:dyDescent="0.3">
      <c r="A16" s="142" t="s">
        <v>30</v>
      </c>
      <c r="B16" s="143"/>
      <c r="C16" s="143"/>
      <c r="D16" s="143"/>
      <c r="E16" s="143"/>
      <c r="F16" s="143"/>
      <c r="G16" s="143"/>
      <c r="H16" s="143"/>
      <c r="I16" s="144"/>
      <c r="J16" s="16"/>
      <c r="K16" s="16"/>
      <c r="L16" s="16"/>
      <c r="M16" s="16"/>
      <c r="N16" s="16"/>
      <c r="O16" s="16"/>
      <c r="P16" s="16"/>
      <c r="Q16" s="16"/>
      <c r="R16" s="16"/>
      <c r="S16" s="16"/>
      <c r="T16" s="16"/>
      <c r="U16" s="16"/>
      <c r="V16" s="16"/>
      <c r="W16" s="16"/>
    </row>
    <row r="17" spans="1:23" ht="25.5" customHeight="1" x14ac:dyDescent="0.25">
      <c r="A17" s="71"/>
      <c r="B17" s="145" t="s">
        <v>31</v>
      </c>
      <c r="C17" s="147"/>
      <c r="D17" s="147"/>
      <c r="E17" s="147"/>
      <c r="F17" s="147"/>
      <c r="G17" s="147"/>
      <c r="H17" s="145" t="s">
        <v>32</v>
      </c>
      <c r="I17" s="146"/>
      <c r="J17" s="16"/>
      <c r="K17" s="16"/>
      <c r="L17" s="16"/>
      <c r="M17" s="16"/>
      <c r="N17" s="16"/>
      <c r="O17" s="16"/>
      <c r="P17" s="16"/>
      <c r="Q17" s="16"/>
      <c r="R17" s="16"/>
      <c r="S17" s="16"/>
      <c r="T17" s="16"/>
      <c r="U17" s="16"/>
      <c r="V17" s="16"/>
      <c r="W17" s="16"/>
    </row>
    <row r="18" spans="1:23" ht="13.5" customHeight="1" thickBot="1" x14ac:dyDescent="0.3">
      <c r="A18" s="31" t="s">
        <v>33</v>
      </c>
      <c r="B18" s="32" t="s">
        <v>34</v>
      </c>
      <c r="C18" s="32" t="s">
        <v>66</v>
      </c>
      <c r="D18" s="34" t="s">
        <v>35</v>
      </c>
      <c r="E18" s="33" t="s">
        <v>66</v>
      </c>
      <c r="F18" s="32" t="s">
        <v>36</v>
      </c>
      <c r="G18" s="35" t="s">
        <v>37</v>
      </c>
      <c r="H18" s="32" t="s">
        <v>38</v>
      </c>
      <c r="I18" s="36" t="s">
        <v>37</v>
      </c>
      <c r="J18" s="37"/>
      <c r="K18" s="37"/>
      <c r="L18" s="37"/>
      <c r="M18" s="37"/>
      <c r="N18" s="37"/>
      <c r="O18" s="37"/>
      <c r="P18" s="37"/>
      <c r="Q18" s="37"/>
      <c r="R18" s="16"/>
      <c r="S18" s="16"/>
      <c r="T18" s="16"/>
      <c r="U18" s="16"/>
      <c r="V18" s="16"/>
      <c r="W18" s="16"/>
    </row>
    <row r="19" spans="1:23" ht="13.5" customHeight="1" x14ac:dyDescent="0.25">
      <c r="A19" s="38" t="s">
        <v>39</v>
      </c>
      <c r="B19" s="39">
        <v>6</v>
      </c>
      <c r="C19" s="19" t="s">
        <v>40</v>
      </c>
      <c r="D19" s="40">
        <v>4.8</v>
      </c>
      <c r="E19" s="19" t="s">
        <v>41</v>
      </c>
      <c r="F19" s="41">
        <f t="shared" ref="F19:F24" si="1">B19*D19</f>
        <v>28.799999999999997</v>
      </c>
      <c r="G19" s="42">
        <f t="shared" ref="G19:G24" si="2">F19/F$27</f>
        <v>0.11331444759206798</v>
      </c>
      <c r="H19" s="43">
        <f>F19*C14*B28</f>
        <v>0</v>
      </c>
      <c r="I19" s="44" t="e">
        <f>H19/H27</f>
        <v>#DIV/0!</v>
      </c>
      <c r="J19" s="16"/>
      <c r="K19" s="16"/>
      <c r="L19" s="16"/>
      <c r="M19" s="16"/>
      <c r="N19" s="16"/>
      <c r="O19" s="16"/>
      <c r="P19" s="16"/>
      <c r="Q19" s="16"/>
      <c r="R19" s="16"/>
      <c r="S19" s="16"/>
      <c r="T19" s="16"/>
      <c r="U19" s="16"/>
      <c r="V19" s="16"/>
      <c r="W19" s="16"/>
    </row>
    <row r="20" spans="1:23" ht="13.5" customHeight="1" x14ac:dyDescent="0.25">
      <c r="A20" s="38" t="s">
        <v>42</v>
      </c>
      <c r="B20" s="39">
        <f>8*0.5</f>
        <v>4</v>
      </c>
      <c r="C20" s="19" t="s">
        <v>43</v>
      </c>
      <c r="D20" s="19">
        <v>5.7</v>
      </c>
      <c r="E20" s="19" t="s">
        <v>44</v>
      </c>
      <c r="F20" s="45">
        <f t="shared" si="1"/>
        <v>22.8</v>
      </c>
      <c r="G20" s="46">
        <f t="shared" si="2"/>
        <v>8.9707271010387168E-2</v>
      </c>
      <c r="H20" s="43">
        <f>F20*C14*B28</f>
        <v>0</v>
      </c>
      <c r="I20" s="44" t="e">
        <f>H20/H27</f>
        <v>#DIV/0!</v>
      </c>
      <c r="J20" s="16"/>
      <c r="K20" s="16"/>
      <c r="L20" s="16"/>
      <c r="M20" s="16"/>
      <c r="N20" s="16"/>
      <c r="O20" s="16"/>
      <c r="P20" s="16"/>
      <c r="Q20" s="16"/>
      <c r="R20" s="16"/>
      <c r="S20" s="16"/>
      <c r="T20" s="16"/>
      <c r="U20" s="16"/>
      <c r="V20" s="16"/>
      <c r="W20" s="16"/>
    </row>
    <row r="21" spans="1:23" ht="13.5" customHeight="1" x14ac:dyDescent="0.25">
      <c r="A21" s="38" t="s">
        <v>45</v>
      </c>
      <c r="B21" s="39">
        <v>10</v>
      </c>
      <c r="C21" s="19" t="s">
        <v>43</v>
      </c>
      <c r="D21" s="19">
        <v>7.6</v>
      </c>
      <c r="E21" s="19" t="s">
        <v>44</v>
      </c>
      <c r="F21" s="45">
        <f t="shared" si="1"/>
        <v>76</v>
      </c>
      <c r="G21" s="46">
        <f t="shared" si="2"/>
        <v>0.29902423670129052</v>
      </c>
      <c r="H21" s="43">
        <f>F21*C14*B28</f>
        <v>0</v>
      </c>
      <c r="I21" s="44" t="e">
        <f>H21/H27</f>
        <v>#DIV/0!</v>
      </c>
      <c r="J21" s="16"/>
      <c r="K21" s="16"/>
      <c r="L21" s="16"/>
      <c r="M21" s="16"/>
      <c r="N21" s="16"/>
      <c r="O21" s="16"/>
      <c r="P21" s="16"/>
      <c r="Q21" s="16"/>
      <c r="R21" s="16"/>
      <c r="S21" s="16"/>
      <c r="T21" s="16"/>
      <c r="U21" s="16"/>
      <c r="V21" s="16"/>
      <c r="W21" s="16"/>
    </row>
    <row r="22" spans="1:23" ht="13.5" customHeight="1" x14ac:dyDescent="0.25">
      <c r="A22" s="38" t="s">
        <v>46</v>
      </c>
      <c r="B22" s="39">
        <v>8</v>
      </c>
      <c r="C22" s="19" t="s">
        <v>43</v>
      </c>
      <c r="D22" s="19">
        <v>8.3000000000000007</v>
      </c>
      <c r="E22" s="19" t="s">
        <v>44</v>
      </c>
      <c r="F22" s="45">
        <f t="shared" si="1"/>
        <v>66.400000000000006</v>
      </c>
      <c r="G22" s="46">
        <f t="shared" si="2"/>
        <v>0.26125275417060123</v>
      </c>
      <c r="H22" s="43">
        <f>F22*C14*B28</f>
        <v>0</v>
      </c>
      <c r="I22" s="44" t="e">
        <f>H22/H27</f>
        <v>#DIV/0!</v>
      </c>
      <c r="J22" s="16"/>
      <c r="K22" s="16"/>
      <c r="L22" s="16"/>
      <c r="M22" s="16"/>
      <c r="N22" s="16"/>
      <c r="O22" s="16"/>
      <c r="P22" s="16"/>
      <c r="Q22" s="16"/>
      <c r="R22" s="16"/>
      <c r="S22" s="16"/>
      <c r="T22" s="16"/>
      <c r="U22" s="16"/>
      <c r="V22" s="16"/>
      <c r="W22" s="16"/>
    </row>
    <row r="23" spans="1:23" ht="13.5" customHeight="1" x14ac:dyDescent="0.25">
      <c r="A23" s="38" t="s">
        <v>47</v>
      </c>
      <c r="B23" s="47">
        <v>0.4</v>
      </c>
      <c r="C23" s="19" t="s">
        <v>48</v>
      </c>
      <c r="D23" s="19">
        <v>24.6</v>
      </c>
      <c r="E23" s="19" t="s">
        <v>49</v>
      </c>
      <c r="F23" s="45">
        <f t="shared" si="1"/>
        <v>9.8400000000000016</v>
      </c>
      <c r="G23" s="46">
        <f t="shared" si="2"/>
        <v>3.8715769593956569E-2</v>
      </c>
      <c r="H23" s="43">
        <f>F23*C14*B28</f>
        <v>0</v>
      </c>
      <c r="I23" s="44" t="e">
        <f>H23/H27</f>
        <v>#DIV/0!</v>
      </c>
      <c r="J23" s="16"/>
      <c r="K23" s="16"/>
      <c r="L23" s="16"/>
      <c r="M23" s="16"/>
      <c r="N23" s="16"/>
      <c r="O23" s="16"/>
      <c r="P23" s="16"/>
      <c r="Q23" s="16"/>
      <c r="R23" s="16"/>
      <c r="S23" s="16"/>
      <c r="T23" s="16"/>
      <c r="U23" s="16"/>
      <c r="V23" s="16"/>
      <c r="W23" s="16"/>
    </row>
    <row r="24" spans="1:23" ht="13.5" customHeight="1" x14ac:dyDescent="0.25">
      <c r="A24" s="38" t="s">
        <v>50</v>
      </c>
      <c r="B24" s="47">
        <v>0.4</v>
      </c>
      <c r="C24" s="19" t="s">
        <v>48</v>
      </c>
      <c r="D24" s="19">
        <v>125.8</v>
      </c>
      <c r="E24" s="19" t="s">
        <v>49</v>
      </c>
      <c r="F24" s="45">
        <f t="shared" si="1"/>
        <v>50.32</v>
      </c>
      <c r="G24" s="46">
        <f t="shared" si="2"/>
        <v>0.19798552093169658</v>
      </c>
      <c r="H24" s="43">
        <f>F24*C14*B28</f>
        <v>0</v>
      </c>
      <c r="I24" s="44" t="e">
        <f>H24/H27</f>
        <v>#DIV/0!</v>
      </c>
      <c r="J24" s="16"/>
      <c r="K24" s="16"/>
      <c r="L24" s="16"/>
      <c r="M24" s="16"/>
      <c r="N24" s="16"/>
      <c r="O24" s="16"/>
      <c r="P24" s="16"/>
      <c r="Q24" s="16"/>
      <c r="R24" s="16"/>
      <c r="S24" s="16"/>
      <c r="T24" s="16"/>
      <c r="U24" s="16"/>
      <c r="V24" s="16"/>
      <c r="W24" s="16"/>
    </row>
    <row r="25" spans="1:23" ht="13.8" x14ac:dyDescent="0.25">
      <c r="A25" s="48" t="s">
        <v>51</v>
      </c>
      <c r="B25" s="49"/>
      <c r="C25" s="16"/>
      <c r="D25" s="50"/>
      <c r="E25" s="16"/>
      <c r="F25" s="51"/>
      <c r="G25" s="52"/>
      <c r="H25" s="53"/>
      <c r="I25" s="54" t="e">
        <f>H25/H27</f>
        <v>#DIV/0!</v>
      </c>
      <c r="J25" s="16"/>
      <c r="K25" s="16"/>
      <c r="L25" s="16"/>
      <c r="M25" s="16"/>
      <c r="N25" s="16"/>
      <c r="O25" s="16"/>
      <c r="P25" s="16"/>
      <c r="Q25" s="16"/>
      <c r="R25" s="16"/>
      <c r="S25" s="16"/>
      <c r="T25" s="16"/>
      <c r="U25" s="16"/>
      <c r="V25" s="16"/>
      <c r="W25" s="16"/>
    </row>
    <row r="26" spans="1:23" ht="13.5" customHeight="1" x14ac:dyDescent="0.25">
      <c r="A26" s="55"/>
      <c r="B26" s="56"/>
      <c r="C26" s="16"/>
      <c r="D26" s="16"/>
      <c r="E26" s="16"/>
      <c r="F26" s="56"/>
      <c r="G26" s="57"/>
      <c r="H26" s="56"/>
      <c r="I26" s="58"/>
      <c r="J26" s="37"/>
      <c r="K26" s="16"/>
      <c r="L26" s="16"/>
      <c r="M26" s="16"/>
      <c r="N26" s="16"/>
      <c r="O26" s="16"/>
      <c r="P26" s="16"/>
      <c r="Q26" s="16"/>
      <c r="R26" s="16"/>
      <c r="S26" s="16"/>
      <c r="T26" s="16"/>
      <c r="U26" s="16"/>
      <c r="V26" s="16"/>
      <c r="W26" s="16"/>
    </row>
    <row r="27" spans="1:23" ht="24.75" customHeight="1" x14ac:dyDescent="0.25">
      <c r="A27" s="83" t="s">
        <v>52</v>
      </c>
      <c r="B27" s="74"/>
      <c r="C27" s="75"/>
      <c r="D27" s="75"/>
      <c r="E27" s="75"/>
      <c r="F27" s="76">
        <f>SUM(F19:F24)</f>
        <v>254.16</v>
      </c>
      <c r="G27" s="84" t="s">
        <v>53</v>
      </c>
      <c r="H27" s="76">
        <f>(F27*B28*C14)+H25</f>
        <v>0</v>
      </c>
      <c r="I27" s="85" t="s">
        <v>54</v>
      </c>
      <c r="J27" s="16"/>
      <c r="K27" s="16"/>
      <c r="L27" s="16"/>
      <c r="M27" s="16"/>
      <c r="N27" s="16"/>
      <c r="O27" s="16"/>
      <c r="P27" s="16"/>
      <c r="Q27" s="16"/>
      <c r="R27" s="16"/>
      <c r="S27" s="16"/>
      <c r="T27" s="16"/>
      <c r="U27" s="16"/>
      <c r="V27" s="16"/>
      <c r="W27" s="16"/>
    </row>
    <row r="28" spans="1:23" ht="13.5" customHeight="1" x14ac:dyDescent="0.25">
      <c r="A28" s="86" t="s">
        <v>55</v>
      </c>
      <c r="B28" s="80">
        <v>365</v>
      </c>
      <c r="C28" s="81"/>
      <c r="D28" s="81"/>
      <c r="E28" s="81"/>
      <c r="F28" s="87"/>
      <c r="G28" s="88"/>
      <c r="H28" s="89"/>
      <c r="I28" s="90"/>
      <c r="J28" s="16"/>
      <c r="K28" s="16"/>
      <c r="L28" s="16"/>
      <c r="M28" s="16"/>
      <c r="N28" s="16"/>
      <c r="O28" s="16"/>
      <c r="P28" s="16"/>
      <c r="Q28" s="16"/>
      <c r="R28" s="16"/>
      <c r="S28" s="16"/>
      <c r="T28" s="16"/>
      <c r="U28" s="16"/>
      <c r="V28" s="16"/>
      <c r="W28" s="16"/>
    </row>
    <row r="29" spans="1:23" ht="13.5" customHeight="1" x14ac:dyDescent="0.25">
      <c r="A29" s="16"/>
      <c r="B29" s="16"/>
      <c r="C29" s="16"/>
      <c r="D29" s="16"/>
      <c r="E29" s="16"/>
      <c r="F29" s="16"/>
      <c r="G29" s="16"/>
      <c r="H29" s="16"/>
      <c r="I29" s="16"/>
      <c r="J29" s="16"/>
      <c r="K29" s="16"/>
      <c r="L29" s="16"/>
      <c r="M29" s="16"/>
      <c r="N29" s="16"/>
      <c r="O29" s="16"/>
      <c r="P29" s="16"/>
      <c r="Q29" s="16"/>
      <c r="R29" s="16"/>
      <c r="S29" s="16"/>
      <c r="T29" s="16"/>
      <c r="U29" s="16"/>
      <c r="V29" s="16"/>
      <c r="W29" s="16"/>
    </row>
    <row r="30" spans="1:23" ht="13.5" customHeight="1" x14ac:dyDescent="0.3">
      <c r="A30" s="165" t="s">
        <v>56</v>
      </c>
      <c r="B30" s="143"/>
      <c r="C30" s="143"/>
      <c r="D30" s="143"/>
      <c r="E30" s="143"/>
      <c r="F30" s="143"/>
      <c r="G30" s="143"/>
      <c r="H30" s="143"/>
      <c r="I30" s="144"/>
      <c r="J30" s="16"/>
      <c r="K30" s="16"/>
      <c r="L30" s="16"/>
      <c r="M30" s="16"/>
      <c r="N30" s="16"/>
      <c r="O30" s="16"/>
      <c r="P30" s="16"/>
      <c r="Q30" s="16"/>
      <c r="R30" s="16"/>
      <c r="S30" s="16"/>
      <c r="T30" s="16"/>
      <c r="U30" s="16"/>
      <c r="V30" s="16"/>
      <c r="W30" s="16"/>
    </row>
    <row r="31" spans="1:23" ht="24" customHeight="1" x14ac:dyDescent="0.25">
      <c r="A31" s="72"/>
      <c r="B31" s="145" t="s">
        <v>31</v>
      </c>
      <c r="C31" s="147"/>
      <c r="D31" s="147"/>
      <c r="E31" s="147"/>
      <c r="F31" s="147"/>
      <c r="G31" s="166"/>
      <c r="H31" s="145" t="s">
        <v>32</v>
      </c>
      <c r="I31" s="146"/>
      <c r="J31" s="16"/>
      <c r="K31" s="16"/>
      <c r="L31" s="16"/>
      <c r="M31" s="16"/>
      <c r="N31" s="16"/>
      <c r="O31" s="16"/>
      <c r="P31" s="16"/>
      <c r="Q31" s="16"/>
      <c r="R31" s="16"/>
      <c r="S31" s="16"/>
      <c r="T31" s="16"/>
      <c r="U31" s="16"/>
      <c r="V31" s="16"/>
      <c r="W31" s="16"/>
    </row>
    <row r="32" spans="1:23" ht="13.5" customHeight="1" x14ac:dyDescent="0.25">
      <c r="A32" s="31" t="s">
        <v>33</v>
      </c>
      <c r="B32" s="32" t="s">
        <v>34</v>
      </c>
      <c r="C32" s="33"/>
      <c r="D32" s="33" t="s">
        <v>35</v>
      </c>
      <c r="E32" s="33"/>
      <c r="F32" s="32" t="s">
        <v>36</v>
      </c>
      <c r="G32" s="35" t="s">
        <v>37</v>
      </c>
      <c r="H32" s="32" t="s">
        <v>38</v>
      </c>
      <c r="I32" s="36" t="s">
        <v>37</v>
      </c>
      <c r="J32" s="16"/>
      <c r="K32" s="16"/>
      <c r="L32" s="16"/>
      <c r="M32" s="16"/>
      <c r="N32" s="16"/>
      <c r="O32" s="16"/>
      <c r="P32" s="16"/>
      <c r="Q32" s="16"/>
      <c r="R32" s="16"/>
      <c r="S32" s="16"/>
      <c r="T32" s="16"/>
      <c r="U32" s="16"/>
      <c r="V32" s="16"/>
      <c r="W32" s="16"/>
    </row>
    <row r="33" spans="1:24" ht="13.5" customHeight="1" x14ac:dyDescent="0.25">
      <c r="A33" s="38" t="s">
        <v>39</v>
      </c>
      <c r="B33" s="39">
        <f>B19</f>
        <v>6</v>
      </c>
      <c r="C33" s="19" t="s">
        <v>40</v>
      </c>
      <c r="D33" s="26"/>
      <c r="E33" s="19" t="s">
        <v>41</v>
      </c>
      <c r="F33" s="59">
        <f>B33*D33</f>
        <v>0</v>
      </c>
      <c r="G33" s="42">
        <f>F33/F$27</f>
        <v>0</v>
      </c>
      <c r="H33" s="59">
        <f>F33*$C$14*$B$43</f>
        <v>0</v>
      </c>
      <c r="I33" s="60" t="e">
        <f>H33/H42</f>
        <v>#DIV/0!</v>
      </c>
      <c r="J33" s="16"/>
      <c r="K33" s="16"/>
      <c r="L33" s="16"/>
      <c r="M33" s="16"/>
      <c r="N33" s="16"/>
      <c r="O33" s="16"/>
      <c r="P33" s="16"/>
      <c r="Q33" s="16"/>
      <c r="R33" s="16"/>
      <c r="S33" s="16"/>
      <c r="T33" s="16"/>
      <c r="U33" s="16"/>
      <c r="V33" s="16"/>
      <c r="W33" s="16"/>
    </row>
    <row r="34" spans="1:24" ht="13.5" customHeight="1" x14ac:dyDescent="0.25">
      <c r="A34" s="61" t="s">
        <v>57</v>
      </c>
      <c r="B34" s="39">
        <v>3</v>
      </c>
      <c r="C34" s="19" t="s">
        <v>40</v>
      </c>
      <c r="D34" s="26"/>
      <c r="E34" s="19" t="s">
        <v>41</v>
      </c>
      <c r="F34" s="62">
        <f t="shared" ref="F34:F36" si="3">B34*D34</f>
        <v>0</v>
      </c>
      <c r="G34" s="63">
        <f t="shared" ref="G34:G36" si="4">F34/F$27</f>
        <v>0</v>
      </c>
      <c r="H34" s="59">
        <f t="shared" ref="H34:H40" si="5">F34*$C$14*$B$43</f>
        <v>0</v>
      </c>
      <c r="I34" s="64" t="e">
        <f>H34/H42</f>
        <v>#DIV/0!</v>
      </c>
      <c r="J34" s="16"/>
      <c r="K34" s="16"/>
      <c r="L34" s="16"/>
      <c r="M34" s="16"/>
      <c r="N34" s="16"/>
      <c r="O34" s="16"/>
      <c r="P34" s="16"/>
      <c r="Q34" s="16"/>
      <c r="R34" s="16"/>
      <c r="S34" s="16"/>
      <c r="T34" s="16"/>
      <c r="U34" s="16"/>
      <c r="V34" s="16"/>
      <c r="W34" s="16"/>
    </row>
    <row r="35" spans="1:24" ht="13.5" customHeight="1" x14ac:dyDescent="0.25">
      <c r="A35" s="61" t="s">
        <v>58</v>
      </c>
      <c r="B35" s="39">
        <v>3</v>
      </c>
      <c r="C35" s="19" t="s">
        <v>40</v>
      </c>
      <c r="D35" s="26"/>
      <c r="E35" s="19" t="s">
        <v>41</v>
      </c>
      <c r="F35" s="62">
        <f t="shared" si="3"/>
        <v>0</v>
      </c>
      <c r="G35" s="63">
        <f t="shared" si="4"/>
        <v>0</v>
      </c>
      <c r="H35" s="59">
        <f t="shared" si="5"/>
        <v>0</v>
      </c>
      <c r="I35" s="44" t="e">
        <f>H35/H42</f>
        <v>#DIV/0!</v>
      </c>
      <c r="J35" s="16"/>
      <c r="K35" s="16"/>
      <c r="L35" s="16"/>
      <c r="M35" s="16"/>
      <c r="N35" s="16"/>
      <c r="O35" s="16"/>
      <c r="P35" s="16"/>
      <c r="Q35" s="16"/>
      <c r="R35" s="16"/>
      <c r="S35" s="16"/>
      <c r="T35" s="16"/>
      <c r="U35" s="16"/>
      <c r="V35" s="16"/>
      <c r="W35" s="16"/>
    </row>
    <row r="36" spans="1:24" ht="13.5" customHeight="1" x14ac:dyDescent="0.25">
      <c r="A36" s="38" t="s">
        <v>42</v>
      </c>
      <c r="B36" s="39">
        <f t="shared" ref="B36:B40" si="6">B20</f>
        <v>4</v>
      </c>
      <c r="C36" s="19" t="s">
        <v>43</v>
      </c>
      <c r="D36" s="28"/>
      <c r="E36" s="19" t="s">
        <v>44</v>
      </c>
      <c r="F36" s="65">
        <f t="shared" si="3"/>
        <v>0</v>
      </c>
      <c r="G36" s="46">
        <f t="shared" si="4"/>
        <v>0</v>
      </c>
      <c r="H36" s="65">
        <f t="shared" si="5"/>
        <v>0</v>
      </c>
      <c r="I36" s="64" t="e">
        <f>H36/H42</f>
        <v>#DIV/0!</v>
      </c>
      <c r="J36" s="16"/>
      <c r="K36" s="16"/>
      <c r="L36" s="16"/>
      <c r="M36" s="16"/>
      <c r="N36" s="16"/>
      <c r="O36" s="16"/>
      <c r="P36" s="16"/>
      <c r="Q36" s="16"/>
      <c r="R36" s="16"/>
      <c r="S36" s="16"/>
      <c r="T36" s="16"/>
      <c r="U36" s="16"/>
      <c r="V36" s="16"/>
      <c r="W36" s="16"/>
    </row>
    <row r="37" spans="1:24" ht="13.5" customHeight="1" x14ac:dyDescent="0.25">
      <c r="A37" s="38" t="s">
        <v>45</v>
      </c>
      <c r="B37" s="39">
        <f t="shared" si="6"/>
        <v>10</v>
      </c>
      <c r="C37" s="19" t="s">
        <v>43</v>
      </c>
      <c r="D37" s="28"/>
      <c r="E37" s="19" t="s">
        <v>44</v>
      </c>
      <c r="F37" s="65">
        <f t="shared" ref="F37:F40" si="7">B37*D37</f>
        <v>0</v>
      </c>
      <c r="G37" s="46">
        <f t="shared" ref="G37:G40" si="8">F37/F$27</f>
        <v>0</v>
      </c>
      <c r="H37" s="65">
        <f t="shared" si="5"/>
        <v>0</v>
      </c>
      <c r="I37" s="44" t="e">
        <f>H37/H42</f>
        <v>#DIV/0!</v>
      </c>
      <c r="J37" s="16"/>
      <c r="K37" s="16"/>
      <c r="L37" s="16"/>
      <c r="M37" s="16"/>
      <c r="N37" s="16"/>
      <c r="O37" s="16"/>
      <c r="P37" s="16"/>
      <c r="Q37" s="16"/>
      <c r="R37" s="16"/>
      <c r="S37" s="16"/>
      <c r="T37" s="16"/>
      <c r="U37" s="16"/>
      <c r="V37" s="16"/>
      <c r="W37" s="16"/>
    </row>
    <row r="38" spans="1:24" ht="13.5" customHeight="1" x14ac:dyDescent="0.25">
      <c r="A38" s="38" t="s">
        <v>46</v>
      </c>
      <c r="B38" s="39">
        <f t="shared" si="6"/>
        <v>8</v>
      </c>
      <c r="C38" s="19" t="s">
        <v>43</v>
      </c>
      <c r="D38" s="28"/>
      <c r="E38" s="19" t="s">
        <v>44</v>
      </c>
      <c r="F38" s="65">
        <f t="shared" si="7"/>
        <v>0</v>
      </c>
      <c r="G38" s="46">
        <f t="shared" si="8"/>
        <v>0</v>
      </c>
      <c r="H38" s="65">
        <f t="shared" si="5"/>
        <v>0</v>
      </c>
      <c r="I38" s="64" t="e">
        <f>H38/H42</f>
        <v>#DIV/0!</v>
      </c>
      <c r="J38" s="16"/>
      <c r="K38" s="16"/>
      <c r="L38" s="16"/>
      <c r="M38" s="16"/>
      <c r="N38" s="16"/>
      <c r="O38" s="16"/>
      <c r="P38" s="16"/>
      <c r="Q38" s="16"/>
      <c r="R38" s="16"/>
      <c r="S38" s="16"/>
      <c r="T38" s="16"/>
      <c r="U38" s="16"/>
      <c r="V38" s="16"/>
      <c r="W38" s="16"/>
    </row>
    <row r="39" spans="1:24" ht="13.8" x14ac:dyDescent="0.25">
      <c r="A39" s="38" t="s">
        <v>47</v>
      </c>
      <c r="B39" s="47">
        <f t="shared" si="6"/>
        <v>0.4</v>
      </c>
      <c r="C39" s="19" t="s">
        <v>48</v>
      </c>
      <c r="D39" s="28"/>
      <c r="E39" s="19" t="s">
        <v>49</v>
      </c>
      <c r="F39" s="65">
        <f t="shared" si="7"/>
        <v>0</v>
      </c>
      <c r="G39" s="46">
        <f t="shared" si="8"/>
        <v>0</v>
      </c>
      <c r="H39" s="65">
        <f t="shared" si="5"/>
        <v>0</v>
      </c>
      <c r="I39" s="44" t="e">
        <f>H39/H42</f>
        <v>#DIV/0!</v>
      </c>
      <c r="J39" s="16"/>
      <c r="K39" s="16"/>
      <c r="L39" s="16"/>
      <c r="M39" s="16"/>
      <c r="N39" s="16"/>
      <c r="O39" s="16"/>
      <c r="P39" s="16"/>
      <c r="Q39" s="16"/>
      <c r="R39" s="16"/>
      <c r="S39" s="16"/>
      <c r="T39" s="16"/>
      <c r="U39" s="16"/>
      <c r="V39" s="16"/>
      <c r="W39" s="16"/>
    </row>
    <row r="40" spans="1:24" ht="13.8" x14ac:dyDescent="0.25">
      <c r="A40" s="38" t="s">
        <v>50</v>
      </c>
      <c r="B40" s="47">
        <f t="shared" si="6"/>
        <v>0.4</v>
      </c>
      <c r="C40" s="19" t="s">
        <v>48</v>
      </c>
      <c r="D40" s="28"/>
      <c r="E40" s="19" t="s">
        <v>49</v>
      </c>
      <c r="F40" s="65">
        <f t="shared" si="7"/>
        <v>0</v>
      </c>
      <c r="G40" s="46">
        <f t="shared" si="8"/>
        <v>0</v>
      </c>
      <c r="H40" s="65">
        <f t="shared" si="5"/>
        <v>0</v>
      </c>
      <c r="I40" s="64" t="e">
        <f>H40/H42</f>
        <v>#DIV/0!</v>
      </c>
      <c r="J40" s="16"/>
      <c r="K40" s="16"/>
      <c r="L40" s="16"/>
      <c r="M40" s="16"/>
      <c r="N40" s="16"/>
      <c r="O40" s="16"/>
      <c r="P40" s="16"/>
      <c r="Q40" s="16"/>
      <c r="R40" s="16"/>
      <c r="S40" s="16"/>
      <c r="T40" s="16"/>
      <c r="U40" s="16"/>
      <c r="V40" s="16"/>
      <c r="W40" s="16"/>
    </row>
    <row r="41" spans="1:24" ht="13.5" customHeight="1" x14ac:dyDescent="0.25">
      <c r="A41" s="66" t="s">
        <v>51</v>
      </c>
      <c r="B41" s="67"/>
      <c r="C41" s="67"/>
      <c r="D41" s="68"/>
      <c r="E41" s="67"/>
      <c r="F41" s="62"/>
      <c r="G41" s="67"/>
      <c r="H41" s="69"/>
      <c r="I41" s="70" t="e">
        <f>H41/H42</f>
        <v>#DIV/0!</v>
      </c>
      <c r="J41" s="16"/>
      <c r="K41" s="16"/>
      <c r="L41" s="16"/>
      <c r="M41" s="16"/>
      <c r="N41" s="16"/>
      <c r="O41" s="16"/>
      <c r="P41" s="16"/>
      <c r="Q41" s="16"/>
      <c r="R41" s="16"/>
      <c r="S41" s="16"/>
      <c r="T41" s="16"/>
      <c r="U41" s="16"/>
      <c r="V41" s="16"/>
      <c r="W41" s="16"/>
    </row>
    <row r="42" spans="1:24" ht="23.25" customHeight="1" x14ac:dyDescent="0.25">
      <c r="A42" s="73" t="s">
        <v>52</v>
      </c>
      <c r="B42" s="74"/>
      <c r="C42" s="75"/>
      <c r="D42" s="75"/>
      <c r="E42" s="75"/>
      <c r="F42" s="76">
        <f>SUM(F33:F40)</f>
        <v>0</v>
      </c>
      <c r="G42" s="77" t="s">
        <v>53</v>
      </c>
      <c r="H42" s="76">
        <f>(F42*B28*C14)+H41</f>
        <v>0</v>
      </c>
      <c r="I42" s="78" t="s">
        <v>54</v>
      </c>
      <c r="J42" s="16"/>
      <c r="K42" s="16"/>
      <c r="L42" s="16"/>
      <c r="M42" s="16"/>
      <c r="N42" s="16"/>
      <c r="O42" s="16"/>
      <c r="P42" s="16"/>
      <c r="Q42" s="16"/>
      <c r="R42" s="16"/>
      <c r="S42" s="16"/>
      <c r="T42" s="16"/>
      <c r="U42" s="16"/>
      <c r="V42" s="16"/>
      <c r="W42" s="16"/>
    </row>
    <row r="43" spans="1:24" ht="13.5" customHeight="1" x14ac:dyDescent="0.25">
      <c r="A43" s="79" t="s">
        <v>55</v>
      </c>
      <c r="B43" s="80">
        <v>365</v>
      </c>
      <c r="C43" s="81"/>
      <c r="D43" s="81"/>
      <c r="E43" s="81"/>
      <c r="F43" s="80"/>
      <c r="G43" s="81"/>
      <c r="H43" s="80"/>
      <c r="I43" s="82"/>
      <c r="J43" s="16"/>
      <c r="K43" s="16"/>
      <c r="L43" s="16"/>
      <c r="M43" s="16"/>
      <c r="N43" s="16"/>
      <c r="O43" s="16"/>
      <c r="P43" s="16"/>
      <c r="Q43" s="16"/>
      <c r="R43" s="16"/>
      <c r="S43" s="16"/>
      <c r="T43" s="16"/>
      <c r="U43" s="16"/>
      <c r="V43" s="16"/>
      <c r="W43" s="16"/>
    </row>
    <row r="44" spans="1:24" ht="13.5" customHeight="1" thickBot="1" x14ac:dyDescent="0.3">
      <c r="A44" s="18"/>
      <c r="B44" s="18"/>
      <c r="C44" s="18"/>
      <c r="D44" s="18"/>
      <c r="E44" s="18"/>
      <c r="F44" s="18"/>
      <c r="G44" s="18"/>
      <c r="H44" s="18"/>
      <c r="I44" s="18"/>
      <c r="J44" s="18"/>
      <c r="K44" s="16"/>
      <c r="L44" s="16"/>
      <c r="M44" s="16"/>
      <c r="N44" s="16"/>
      <c r="O44" s="16"/>
      <c r="P44" s="16"/>
      <c r="Q44" s="16"/>
      <c r="R44" s="16"/>
      <c r="S44" s="16"/>
      <c r="T44" s="16"/>
      <c r="U44" s="16"/>
      <c r="V44" s="16"/>
      <c r="W44" s="16"/>
      <c r="X44" s="16"/>
    </row>
    <row r="45" spans="1:24" ht="13.5" customHeight="1" x14ac:dyDescent="0.25">
      <c r="A45" s="167" t="s">
        <v>59</v>
      </c>
      <c r="B45" s="151"/>
      <c r="C45" s="151"/>
      <c r="D45" s="151"/>
      <c r="E45" s="151"/>
      <c r="F45" s="151"/>
      <c r="G45" s="151"/>
      <c r="H45" s="152"/>
      <c r="I45" s="98" t="e">
        <f>(H27-H42)/H27</f>
        <v>#DIV/0!</v>
      </c>
      <c r="K45" s="16"/>
      <c r="L45" s="16"/>
      <c r="M45" s="16"/>
      <c r="N45" s="16"/>
      <c r="O45" s="16"/>
      <c r="P45" s="16"/>
      <c r="Q45" s="16"/>
      <c r="R45" s="16"/>
      <c r="S45" s="16"/>
      <c r="T45" s="16"/>
      <c r="U45" s="16"/>
      <c r="V45" s="16"/>
      <c r="W45" s="16"/>
      <c r="X45" s="16"/>
    </row>
    <row r="46" spans="1:24" ht="13.5" customHeight="1" thickBot="1" x14ac:dyDescent="0.3">
      <c r="A46" s="162" t="s">
        <v>67</v>
      </c>
      <c r="B46" s="163"/>
      <c r="C46" s="163"/>
      <c r="D46" s="163"/>
      <c r="E46" s="163"/>
      <c r="F46" s="163"/>
      <c r="G46" s="163"/>
      <c r="H46" s="164"/>
      <c r="I46" s="97" t="e" cm="1">
        <f t="array" ref="I46">IF($G$3="REAP 4.0",_xlfn.IFS(I45&gt;-0.35,0,AND(I45&lt;=-0.35,I45&gt;-0.4),2,AND(I45&lt;=-0.4,I45&gt;-0.45),3,AND(I45&lt;=-0.45,I45&gt;-0.5),4,AND(I45&lt;=-0.5,I45&gt;-0.55),6,I45&lt;=-0.55,9),
_xlfn.IFS(I45&gt;-0.35,0,AND(I45&lt;=-0.35,I45&gt;-0.4),1,AND(I45&lt;=-0.4,I45&gt;-0.45),2,AND(I45&lt;=-0.45,I45&gt;-0.5),3,AND(I45&lt;=-0.5,I45&gt;-0.55),4,I45&lt;=-0.55,7))</f>
        <v>#DIV/0!</v>
      </c>
      <c r="J46" s="16"/>
      <c r="K46" s="16"/>
      <c r="L46" s="16"/>
      <c r="M46" s="16"/>
      <c r="N46" s="16"/>
      <c r="O46" s="16"/>
      <c r="P46" s="16"/>
      <c r="Q46" s="16"/>
      <c r="R46" s="16"/>
      <c r="S46" s="16"/>
      <c r="T46" s="16"/>
      <c r="U46" s="16"/>
      <c r="V46" s="16"/>
      <c r="W46" s="16"/>
      <c r="X46" s="16"/>
    </row>
    <row r="47" spans="1:24" ht="13.5" customHeight="1"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row>
    <row r="48" spans="1:24" ht="13.5" customHeight="1"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row>
    <row r="49" spans="1:24" ht="13.5" customHeight="1"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row>
    <row r="50" spans="1:24" ht="13.5" customHeight="1"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row>
    <row r="51" spans="1:24" ht="13.5" customHeight="1"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row>
    <row r="52" spans="1:24" ht="13.5" customHeight="1"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row>
    <row r="53" spans="1:24" ht="13.5" customHeight="1"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row>
    <row r="54" spans="1:24" ht="13.5" customHeight="1"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row>
    <row r="55" spans="1:24" ht="13.5" customHeight="1"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13.5" customHeight="1"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row>
    <row r="57" spans="1:24" ht="13.5" customHeight="1"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row>
    <row r="58" spans="1:24" ht="13.5" customHeight="1"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row>
    <row r="59" spans="1:24" ht="13.5" customHeight="1"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row>
    <row r="60" spans="1:24" ht="13.5" customHeight="1"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row>
    <row r="61" spans="1:24" ht="13.5" customHeight="1"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row>
    <row r="62" spans="1:24" ht="13.5" customHeight="1"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row>
    <row r="63" spans="1:24" ht="13.5" customHeight="1"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row>
    <row r="64" spans="1:24" ht="13.5" customHeight="1"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row>
    <row r="65" spans="1:24" ht="13.5" customHeight="1"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row>
    <row r="66" spans="1:24" ht="13.5" customHeight="1"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row>
    <row r="67" spans="1:24" ht="13.5" customHeight="1"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row>
    <row r="68" spans="1:24" ht="13.5" customHeight="1"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row>
    <row r="69" spans="1:24" ht="13.5" customHeight="1"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row>
    <row r="70" spans="1:24" ht="13.5" customHeight="1"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row>
    <row r="71" spans="1:24" ht="13.5" customHeight="1"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row>
    <row r="72" spans="1:24" ht="13.5" customHeight="1"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row>
    <row r="73" spans="1:24" ht="13.5" customHeight="1"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row>
    <row r="74" spans="1:24" ht="13.5" customHeight="1"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row>
    <row r="75" spans="1:24" ht="13.5" customHeight="1"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row>
    <row r="76" spans="1:24" ht="13.5" customHeight="1"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row>
    <row r="77" spans="1:24" ht="13.5" customHeight="1"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row>
    <row r="78" spans="1:24" ht="13.5" customHeight="1"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row>
    <row r="79" spans="1:24" ht="13.5" customHeight="1"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row>
    <row r="80" spans="1:24" ht="13.5" customHeight="1"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row>
    <row r="81" spans="1:24" ht="13.5" customHeight="1"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row>
    <row r="82" spans="1:24" ht="13.5" customHeight="1"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row>
    <row r="83" spans="1:24" ht="13.5" customHeight="1"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row>
    <row r="84" spans="1:24" ht="13.5" customHeight="1"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row>
    <row r="85" spans="1:24" ht="13.5" customHeight="1"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row>
    <row r="86" spans="1:24" ht="13.5" customHeight="1"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row>
    <row r="87" spans="1:24" ht="13.5" customHeight="1"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row>
    <row r="88" spans="1:24" ht="13.5" customHeight="1"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row>
    <row r="89" spans="1:24" ht="13.5" customHeight="1"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row>
    <row r="90" spans="1:24" ht="13.5" customHeight="1"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row>
    <row r="91" spans="1:24" ht="13.5" customHeight="1"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row>
    <row r="92" spans="1:24" ht="13.5" customHeight="1"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row>
    <row r="93" spans="1:24" ht="13.5" customHeight="1"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row>
    <row r="94" spans="1:24" ht="13.5" customHeight="1"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row>
    <row r="95" spans="1:24" ht="13.5" customHeight="1"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row>
    <row r="96" spans="1:24" ht="13.5" customHeight="1"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row>
    <row r="97" spans="1:24" ht="13.5" customHeight="1"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row>
    <row r="98" spans="1:24" ht="13.5" customHeight="1"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row>
    <row r="99" spans="1:24" ht="13.5" customHeight="1"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row>
    <row r="100" spans="1:24" ht="13.5" customHeight="1"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row>
    <row r="101" spans="1:24" ht="13.5" customHeight="1"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row>
    <row r="102" spans="1:24" ht="13.5" customHeight="1"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spans="1:24" ht="13.5" customHeight="1"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row>
    <row r="104" spans="1:24" ht="13.5" customHeight="1"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24" ht="13.5" customHeight="1"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row>
    <row r="106" spans="1:24" ht="13.5" customHeight="1"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row>
    <row r="107" spans="1:24" ht="13.5" customHeight="1"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row>
    <row r="108" spans="1:24" ht="13.5" customHeight="1"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row>
    <row r="109" spans="1:24" ht="13.5" customHeight="1"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row>
    <row r="110" spans="1:24" ht="13.5" customHeight="1"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spans="1:24" ht="13.5" customHeight="1"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row>
    <row r="112" spans="1:24" ht="13.5" customHeight="1"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row>
    <row r="113" spans="1:24" ht="13.5" customHeight="1"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row>
    <row r="114" spans="1:24" ht="13.5" customHeight="1"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row>
    <row r="115" spans="1:24" ht="13.5" customHeight="1"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row>
    <row r="116" spans="1:24" ht="13.5" customHeight="1"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row>
    <row r="117" spans="1:24" ht="13.5" customHeight="1"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row>
    <row r="118" spans="1:24" ht="13.5" customHeight="1"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row>
    <row r="119" spans="1:24" ht="13.5" customHeight="1"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row>
    <row r="120" spans="1:24" ht="13.5" customHeight="1"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row>
    <row r="121" spans="1:24" ht="13.5" customHeight="1"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row>
    <row r="122" spans="1:24" ht="13.5" customHeight="1"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row>
    <row r="123" spans="1:24" ht="13.5" customHeight="1"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row>
    <row r="124" spans="1:24" ht="13.5" customHeight="1"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row>
    <row r="125" spans="1:24" ht="13.5" customHeight="1"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row>
    <row r="126" spans="1:24" ht="13.5" customHeight="1"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row>
    <row r="127" spans="1:24" ht="13.5" customHeight="1"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row>
    <row r="128" spans="1:24" ht="13.5" customHeight="1"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row>
    <row r="129" spans="1:24" ht="13.5" customHeight="1"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row>
    <row r="130" spans="1:24" ht="13.5" customHeight="1"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row>
    <row r="131" spans="1:24" ht="13.5" customHeight="1"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row>
    <row r="132" spans="1:24" ht="13.5" customHeight="1"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row>
    <row r="133" spans="1:24" ht="13.5" customHeight="1"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row>
    <row r="134" spans="1:24" ht="13.5" customHeight="1"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row>
    <row r="135" spans="1:24" ht="13.5" customHeight="1"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row>
    <row r="136" spans="1:24" ht="13.5" customHeight="1"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row>
    <row r="137" spans="1:24" ht="13.5" customHeight="1"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row>
    <row r="138" spans="1:24" ht="13.5" customHeight="1"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row>
    <row r="139" spans="1:24" ht="13.5" customHeight="1"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row>
    <row r="140" spans="1:24" ht="13.5" customHeight="1"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row>
    <row r="141" spans="1:24" ht="13.5" customHeight="1"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row>
    <row r="142" spans="1:24" ht="13.5" customHeight="1"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row>
    <row r="143" spans="1:24" ht="13.5" customHeight="1"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row>
    <row r="144" spans="1:24" ht="13.5" customHeight="1"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row>
    <row r="145" spans="1:24" ht="13.5" customHeight="1"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row>
    <row r="146" spans="1:24" ht="13.5" customHeight="1"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row>
    <row r="147" spans="1:24" ht="13.5" customHeight="1"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row>
    <row r="148" spans="1:24" ht="13.5" customHeight="1"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row>
    <row r="149" spans="1:24" ht="13.5" customHeight="1"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row>
    <row r="150" spans="1:24" ht="13.5" customHeight="1"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row>
    <row r="151" spans="1:24" ht="13.5" customHeight="1"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row>
    <row r="152" spans="1:24" ht="13.5" customHeight="1"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row>
    <row r="153" spans="1:24" ht="13.5" customHeight="1"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row>
    <row r="154" spans="1:24" ht="13.5" customHeight="1"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row>
    <row r="155" spans="1:24" ht="13.5" customHeight="1"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row>
    <row r="156" spans="1:24" ht="13.5" customHeight="1"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row>
    <row r="157" spans="1:24" ht="13.5" customHeight="1"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row>
    <row r="158" spans="1:24" ht="13.5" customHeight="1"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row>
    <row r="159" spans="1:24" ht="13.5" customHeight="1"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row>
    <row r="160" spans="1:24" ht="13.5" customHeight="1"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row>
    <row r="161" spans="1:24" ht="13.5" customHeight="1"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row>
    <row r="162" spans="1:24" ht="13.5" customHeight="1"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row>
    <row r="163" spans="1:24" ht="13.5" customHeight="1"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row>
    <row r="164" spans="1:24" ht="13.5" customHeight="1"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row>
    <row r="165" spans="1:24" ht="13.5" customHeight="1"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row>
    <row r="166" spans="1:24" ht="13.5" customHeight="1"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row>
    <row r="167" spans="1:24" ht="13.5" customHeight="1"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row>
    <row r="168" spans="1:24" ht="13.5" customHeight="1"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row>
    <row r="169" spans="1:24" ht="13.5" customHeight="1"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row>
    <row r="170" spans="1:24" ht="13.5" customHeight="1"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row>
    <row r="171" spans="1:24" ht="13.5" customHeight="1"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row>
    <row r="172" spans="1:24" ht="13.5" customHeight="1"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row>
    <row r="173" spans="1:24" ht="13.5" customHeight="1"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row>
    <row r="174" spans="1:24" ht="13.5" customHeight="1"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row>
    <row r="175" spans="1:24" ht="13.5" customHeight="1"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row>
    <row r="176" spans="1:24" ht="13.5" customHeight="1"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row>
    <row r="177" spans="1:24" ht="13.5" customHeight="1"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row>
    <row r="178" spans="1:24" ht="13.5" customHeight="1"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row>
    <row r="179" spans="1:24" ht="13.5" customHeight="1"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row>
    <row r="180" spans="1:24" ht="13.5" customHeight="1"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row>
    <row r="181" spans="1:24" ht="13.5" customHeight="1"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row>
    <row r="182" spans="1:24" ht="13.5" customHeight="1"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row>
    <row r="183" spans="1:24" ht="13.5" customHeight="1"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row>
    <row r="184" spans="1:24" ht="13.5" customHeight="1"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row>
    <row r="185" spans="1:24" ht="13.5" customHeight="1"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row>
    <row r="186" spans="1:24" ht="13.5" customHeight="1"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row>
    <row r="187" spans="1:24" ht="13.5" customHeight="1"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row>
    <row r="188" spans="1:24" ht="13.5" customHeight="1"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row>
    <row r="189" spans="1:24" ht="13.5" customHeight="1"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row>
    <row r="190" spans="1:24" ht="13.5" customHeight="1"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row>
    <row r="191" spans="1:24" ht="13.5" customHeight="1"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row>
    <row r="192" spans="1:24" ht="13.5" customHeight="1"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row>
    <row r="193" spans="1:24" ht="13.5" customHeight="1"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row>
    <row r="194" spans="1:24" ht="13.5" customHeight="1"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row>
    <row r="195" spans="1:24" ht="13.5" customHeight="1"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row>
    <row r="196" spans="1:24" ht="13.5" customHeight="1"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row>
    <row r="197" spans="1:24" ht="13.5" customHeight="1"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row>
    <row r="198" spans="1:24" ht="13.5" customHeight="1"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row>
    <row r="199" spans="1:24" ht="13.5" customHeight="1"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row>
    <row r="200" spans="1:24" ht="13.5" customHeight="1"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row>
    <row r="201" spans="1:24" ht="13.5" customHeight="1"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row>
    <row r="202" spans="1:24" ht="13.5" customHeight="1"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row>
    <row r="203" spans="1:24" ht="13.5" customHeight="1"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row>
    <row r="204" spans="1:24" ht="13.5" customHeight="1"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row>
    <row r="205" spans="1:24" ht="13.5" customHeight="1"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row>
    <row r="206" spans="1:24" ht="13.5" customHeight="1"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row>
    <row r="207" spans="1:24" ht="13.5" customHeight="1"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row>
    <row r="208" spans="1:24" ht="13.5" customHeight="1"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row>
    <row r="209" spans="1:24" ht="13.5" customHeight="1"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row>
    <row r="210" spans="1:24" ht="13.5" customHeight="1"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row>
    <row r="211" spans="1:24" ht="13.5" customHeight="1"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row>
    <row r="212" spans="1:24" ht="13.5" customHeight="1"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row>
    <row r="213" spans="1:24" ht="13.5" customHeight="1"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row>
    <row r="214" spans="1:24" ht="13.5" customHeight="1"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row>
    <row r="215" spans="1:24" ht="13.5" customHeight="1"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row>
    <row r="216" spans="1:24" ht="13.5" customHeight="1"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row>
    <row r="217" spans="1:24" ht="13.5" customHeight="1"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row>
    <row r="218" spans="1:24" ht="13.5" customHeight="1"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row>
    <row r="219" spans="1:24" ht="13.5" customHeight="1"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row>
    <row r="220" spans="1:24" ht="13.5" customHeight="1"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row>
    <row r="221" spans="1:24" ht="13.5" customHeight="1"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row>
    <row r="222" spans="1:24" ht="13.5" customHeight="1"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row>
    <row r="223" spans="1:24" ht="13.5" customHeight="1"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row>
    <row r="224" spans="1:24" ht="13.5" customHeight="1"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row>
    <row r="225" spans="1:24" ht="13.5" customHeight="1"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row>
    <row r="226" spans="1:24" ht="13.5" customHeight="1"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row>
    <row r="227" spans="1:24" ht="13.5" customHeight="1"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row>
    <row r="228" spans="1:24" ht="13.5" customHeight="1"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row>
    <row r="229" spans="1:24" ht="13.5" customHeight="1"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row>
    <row r="230" spans="1:24" ht="13.5" customHeight="1"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row>
    <row r="231" spans="1:24" ht="13.5" customHeight="1"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row>
    <row r="232" spans="1:24" ht="13.5" customHeight="1"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row>
    <row r="233" spans="1:24" ht="13.5" customHeight="1"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row>
    <row r="234" spans="1:24" ht="13.5" customHeight="1"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row>
    <row r="235" spans="1:24" ht="13.5" customHeight="1"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row>
    <row r="236" spans="1:24" ht="13.5" customHeight="1"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row>
    <row r="237" spans="1:24" ht="13.5" customHeight="1"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row>
    <row r="238" spans="1:24" ht="13.5" customHeight="1"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row>
    <row r="239" spans="1:24" ht="13.5" customHeight="1"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row>
    <row r="240" spans="1:24" ht="13.5" customHeight="1"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row>
    <row r="241" spans="1:24" ht="13.5" customHeight="1"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row>
    <row r="242" spans="1:24" ht="13.5" customHeight="1"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row>
    <row r="243" spans="1:24" ht="13.5" customHeight="1"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row>
    <row r="244" spans="1:24" ht="13.5" customHeight="1"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row>
    <row r="245" spans="1:24" ht="13.5" customHeight="1"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row>
    <row r="246" spans="1:24" ht="13.5" customHeight="1"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row>
    <row r="247" spans="1:24" ht="13.5" customHeight="1"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row>
    <row r="248" spans="1:24" ht="13.5" customHeight="1"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row>
    <row r="249" spans="1:24" ht="13.5" customHeight="1"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row>
    <row r="250" spans="1:24" ht="13.5" customHeight="1"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row>
    <row r="251" spans="1:24" ht="13.5" customHeight="1"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row>
    <row r="252" spans="1:24" ht="13.5" customHeight="1"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row>
    <row r="253" spans="1:24" ht="13.5" customHeight="1"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row>
    <row r="254" spans="1:24" ht="13.5" customHeight="1"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row>
    <row r="255" spans="1:24" ht="13.5" customHeight="1"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row>
    <row r="256" spans="1:24" ht="13.5" customHeight="1"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row>
    <row r="257" spans="1:24" ht="13.5" customHeight="1"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row>
    <row r="258" spans="1:24" ht="13.5" customHeight="1"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row>
    <row r="259" spans="1:24" ht="13.5" customHeight="1"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row>
    <row r="260" spans="1:24" ht="13.5" customHeight="1"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row>
    <row r="261" spans="1:24" ht="13.5" customHeight="1"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row>
    <row r="262" spans="1:24" ht="13.5" customHeight="1"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row>
    <row r="263" spans="1:24" ht="13.5" customHeight="1"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row>
    <row r="264" spans="1:24" ht="13.5" customHeight="1"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row>
    <row r="265" spans="1:24" ht="13.5" customHeight="1"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row>
    <row r="266" spans="1:24" ht="13.5" customHeight="1"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row>
    <row r="267" spans="1:24" ht="13.5" customHeight="1"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row>
    <row r="268" spans="1:24" ht="13.5" customHeight="1"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row>
    <row r="269" spans="1:24" ht="13.5" customHeight="1"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row>
    <row r="270" spans="1:24" ht="13.5" customHeight="1"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row>
    <row r="271" spans="1:24" ht="13.5" customHeight="1"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row>
    <row r="272" spans="1:24" ht="13.5" customHeight="1"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row>
    <row r="273" spans="1:24" ht="13.5" customHeight="1"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row>
    <row r="274" spans="1:24" ht="13.5" customHeight="1"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row>
    <row r="275" spans="1:24" ht="13.5" customHeight="1"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row>
    <row r="276" spans="1:24" ht="13.5" customHeight="1"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row>
    <row r="277" spans="1:24" ht="13.5" customHeight="1"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row>
    <row r="278" spans="1:24" ht="13.5" customHeight="1"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row>
    <row r="279" spans="1:24" ht="13.5" customHeight="1"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row>
    <row r="280" spans="1:24" ht="13.5" customHeight="1"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row>
    <row r="281" spans="1:24" ht="13.5" customHeight="1"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row>
    <row r="282" spans="1:24" ht="13.5" customHeight="1"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row>
    <row r="283" spans="1:24" ht="13.5" customHeight="1"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row>
    <row r="284" spans="1:24" ht="13.5" customHeight="1"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row>
    <row r="285" spans="1:24" ht="13.5" customHeight="1"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row>
    <row r="286" spans="1:24" ht="13.5" customHeight="1"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row>
    <row r="287" spans="1:24" ht="13.5" customHeight="1"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row>
    <row r="288" spans="1:24" ht="13.5" customHeight="1"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row>
    <row r="289" spans="1:24" ht="13.5" customHeight="1"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row>
    <row r="290" spans="1:24" ht="13.5" customHeight="1"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row>
    <row r="291" spans="1:24" ht="13.5" customHeight="1"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row>
    <row r="292" spans="1:24" ht="13.5" customHeight="1"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row>
    <row r="293" spans="1:24" ht="13.5" customHeight="1"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row>
    <row r="294" spans="1:24" ht="13.5" customHeight="1"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row>
    <row r="295" spans="1:24" ht="13.5" customHeight="1"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row>
    <row r="296" spans="1:24" ht="13.5" customHeight="1"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row>
    <row r="297" spans="1:24" ht="13.5" customHeight="1"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row>
    <row r="298" spans="1:24" ht="13.5" customHeight="1"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row>
    <row r="299" spans="1:24" ht="13.5" customHeight="1"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row>
    <row r="300" spans="1:24" ht="13.5" customHeight="1"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row>
    <row r="301" spans="1:24" ht="13.5" customHeight="1"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row>
    <row r="302" spans="1:24" ht="13.5" customHeight="1"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row>
    <row r="303" spans="1:24" ht="13.5" customHeight="1"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row>
    <row r="304" spans="1:24" ht="13.5" customHeight="1"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row>
    <row r="305" spans="1:24" ht="13.5" customHeight="1"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row>
    <row r="306" spans="1:24" ht="13.5" customHeight="1"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row>
    <row r="307" spans="1:24" ht="13.5" customHeight="1"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row>
    <row r="308" spans="1:24" ht="13.5" customHeight="1"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row>
    <row r="309" spans="1:24" ht="13.5" customHeight="1"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row>
    <row r="310" spans="1:24" ht="13.5" customHeight="1"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row>
    <row r="311" spans="1:24" ht="13.5" customHeight="1"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row>
    <row r="312" spans="1:24" ht="13.5" customHeight="1"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row>
    <row r="313" spans="1:24" ht="13.5" customHeight="1"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row>
    <row r="314" spans="1:24" ht="13.5" customHeight="1"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row>
    <row r="315" spans="1:24" ht="13.5" customHeight="1"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row>
    <row r="316" spans="1:24" ht="13.5" customHeight="1"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row>
    <row r="317" spans="1:24" ht="13.5" customHeight="1"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row>
    <row r="318" spans="1:24" ht="13.5" customHeight="1"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row>
    <row r="319" spans="1:24" ht="13.5" customHeight="1"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row>
    <row r="320" spans="1:24" ht="13.5" customHeight="1"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row>
    <row r="321" spans="1:24" ht="13.5" customHeight="1"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row>
    <row r="322" spans="1:24" ht="13.5" customHeight="1"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row>
    <row r="323" spans="1:24" ht="13.5" customHeight="1"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row>
    <row r="324" spans="1:24" ht="13.5" customHeight="1"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row>
    <row r="325" spans="1:24" ht="13.5" customHeight="1"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row>
    <row r="326" spans="1:24" ht="13.5" customHeight="1"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row>
    <row r="327" spans="1:24" ht="13.5" customHeight="1"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row>
    <row r="328" spans="1:24" ht="13.5" customHeight="1"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row>
    <row r="329" spans="1:24" ht="13.5" customHeight="1"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row>
    <row r="330" spans="1:24" ht="13.5" customHeight="1"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row>
    <row r="331" spans="1:24" ht="13.5" customHeight="1"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row>
    <row r="332" spans="1:24" ht="13.5" customHeight="1"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row>
    <row r="333" spans="1:24" ht="13.5" customHeight="1"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row>
    <row r="334" spans="1:24" ht="13.5" customHeight="1"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row>
    <row r="335" spans="1:24" ht="13.5" customHeight="1"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row>
    <row r="336" spans="1:24" ht="13.5" customHeight="1"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row>
    <row r="337" spans="1:24" ht="13.5" customHeight="1"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row>
    <row r="338" spans="1:24" ht="13.5" customHeight="1"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row>
    <row r="339" spans="1:24" ht="13.5" customHeight="1"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row>
    <row r="340" spans="1:24" ht="13.5" customHeight="1"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row>
    <row r="341" spans="1:24" ht="13.5" customHeight="1"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row>
    <row r="342" spans="1:24" ht="13.5" customHeight="1"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row>
    <row r="343" spans="1:24" ht="13.5" customHeight="1"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row>
    <row r="344" spans="1:24" ht="13.5" customHeight="1"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row>
    <row r="345" spans="1:24" ht="13.5" customHeight="1"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row>
    <row r="346" spans="1:24" ht="13.5" customHeight="1"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row>
    <row r="347" spans="1:24" ht="13.5" customHeight="1"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row>
    <row r="348" spans="1:24" ht="13.5" customHeight="1"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row>
    <row r="349" spans="1:24" ht="13.5" customHeight="1"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row>
    <row r="350" spans="1:24" ht="13.5" customHeight="1"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row>
    <row r="351" spans="1:24" ht="13.5" customHeight="1"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row>
    <row r="352" spans="1:24" ht="13.5" customHeight="1"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row>
    <row r="353" spans="1:24" ht="13.5" customHeight="1"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row>
    <row r="354" spans="1:24" ht="13.5" customHeight="1"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row>
    <row r="355" spans="1:24" ht="13.5" customHeight="1"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row>
    <row r="356" spans="1:24" ht="13.5" customHeight="1"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row>
    <row r="357" spans="1:24" ht="13.5" customHeight="1"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row>
    <row r="358" spans="1:24" ht="13.5" customHeight="1"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row>
    <row r="359" spans="1:24" ht="13.5" customHeight="1"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row>
    <row r="360" spans="1:24" ht="13.5" customHeight="1"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row>
    <row r="361" spans="1:24" ht="13.5" customHeight="1"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row>
    <row r="362" spans="1:24" ht="13.5" customHeight="1"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row>
    <row r="363" spans="1:24" ht="13.5" customHeight="1"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row>
    <row r="364" spans="1:24" ht="13.5" customHeight="1" x14ac:dyDescent="0.2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row>
    <row r="365" spans="1:24" ht="13.5" customHeight="1" x14ac:dyDescent="0.2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row>
    <row r="366" spans="1:24" ht="13.5" customHeight="1" x14ac:dyDescent="0.2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row>
    <row r="367" spans="1:24" ht="13.5" customHeight="1" x14ac:dyDescent="0.2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row>
    <row r="368" spans="1:24" ht="13.5" customHeight="1" x14ac:dyDescent="0.2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row>
    <row r="369" spans="1:24" ht="13.5" customHeight="1" x14ac:dyDescent="0.2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row>
    <row r="370" spans="1:24" ht="13.5" customHeight="1" x14ac:dyDescent="0.2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row>
    <row r="371" spans="1:24" ht="13.5" customHeight="1" x14ac:dyDescent="0.2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row>
    <row r="372" spans="1:24" ht="13.5" customHeight="1" x14ac:dyDescent="0.2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row>
    <row r="373" spans="1:24" ht="13.5" customHeight="1" x14ac:dyDescent="0.2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row>
    <row r="374" spans="1:24" ht="13.5" customHeight="1" x14ac:dyDescent="0.2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row>
    <row r="375" spans="1:24" ht="13.5" customHeight="1" x14ac:dyDescent="0.2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row>
    <row r="376" spans="1:24" ht="13.5" customHeight="1" x14ac:dyDescent="0.2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row>
    <row r="377" spans="1:24" ht="13.5" customHeight="1" x14ac:dyDescent="0.2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row>
    <row r="378" spans="1:24" ht="13.5" customHeight="1" x14ac:dyDescent="0.2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row>
    <row r="379" spans="1:24" ht="13.5" customHeight="1" x14ac:dyDescent="0.2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row>
    <row r="380" spans="1:24" ht="13.5" customHeight="1" x14ac:dyDescent="0.2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row>
    <row r="381" spans="1:24" ht="13.5" customHeight="1" x14ac:dyDescent="0.2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row>
    <row r="382" spans="1:24" ht="13.5" customHeight="1" x14ac:dyDescent="0.2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row>
    <row r="383" spans="1:24" ht="13.5" customHeight="1" x14ac:dyDescent="0.2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row>
    <row r="384" spans="1:24" ht="13.5" customHeight="1" x14ac:dyDescent="0.2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row>
    <row r="385" spans="1:24" ht="13.5" customHeight="1" x14ac:dyDescent="0.2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row>
    <row r="386" spans="1:24" ht="13.5" customHeight="1" x14ac:dyDescent="0.2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row>
    <row r="387" spans="1:24" ht="13.5" customHeight="1" x14ac:dyDescent="0.2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row>
    <row r="388" spans="1:24" ht="13.5" customHeight="1" x14ac:dyDescent="0.2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row>
    <row r="389" spans="1:24" ht="13.5" customHeight="1" x14ac:dyDescent="0.2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row>
    <row r="390" spans="1:24" ht="13.5" customHeight="1" x14ac:dyDescent="0.2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row>
    <row r="391" spans="1:24" ht="13.5" customHeight="1" x14ac:dyDescent="0.2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row>
    <row r="392" spans="1:24" ht="13.5" customHeight="1"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row>
    <row r="393" spans="1:24" ht="13.5" customHeight="1" x14ac:dyDescent="0.2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row>
    <row r="394" spans="1:24" ht="13.5" customHeight="1" x14ac:dyDescent="0.2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row>
    <row r="395" spans="1:24" ht="13.5" customHeight="1"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row>
    <row r="396" spans="1:24" ht="13.5" customHeight="1" x14ac:dyDescent="0.2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row>
    <row r="397" spans="1:24" ht="13.5" customHeight="1"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row>
    <row r="398" spans="1:24" ht="13.5" customHeight="1" x14ac:dyDescent="0.2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row>
    <row r="399" spans="1:24" ht="13.5" customHeight="1" x14ac:dyDescent="0.2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row>
    <row r="400" spans="1:24" ht="13.5" customHeight="1" x14ac:dyDescent="0.2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row>
    <row r="401" spans="1:24" ht="13.5" customHeight="1"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row>
    <row r="402" spans="1:24" ht="13.5" customHeight="1" x14ac:dyDescent="0.2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row>
    <row r="403" spans="1:24" ht="13.5" customHeight="1"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row>
    <row r="404" spans="1:24" ht="13.5" customHeight="1" x14ac:dyDescent="0.2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row>
    <row r="405" spans="1:24" ht="13.5" customHeight="1" x14ac:dyDescent="0.2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row>
    <row r="406" spans="1:24" ht="13.5" customHeight="1" x14ac:dyDescent="0.2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row>
    <row r="407" spans="1:24" ht="13.5" customHeight="1"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row>
    <row r="408" spans="1:24" ht="13.5" customHeight="1" x14ac:dyDescent="0.2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row>
    <row r="409" spans="1:24" ht="13.5" customHeight="1"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row>
    <row r="410" spans="1:24" ht="13.5" customHeight="1" x14ac:dyDescent="0.2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row>
    <row r="411" spans="1:24" ht="13.5" customHeight="1" x14ac:dyDescent="0.2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row>
    <row r="412" spans="1:24" ht="13.5" customHeight="1" x14ac:dyDescent="0.2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row>
    <row r="413" spans="1:24" ht="13.5" customHeight="1" x14ac:dyDescent="0.2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row>
    <row r="414" spans="1:24" ht="13.5" customHeight="1" x14ac:dyDescent="0.2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row>
    <row r="415" spans="1:24" ht="13.5" customHeight="1"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row>
    <row r="416" spans="1:24" ht="13.5" customHeight="1" x14ac:dyDescent="0.2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row>
    <row r="417" spans="1:24" ht="13.5" customHeight="1" x14ac:dyDescent="0.2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row>
    <row r="418" spans="1:24" ht="13.5" customHeight="1" x14ac:dyDescent="0.2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row>
    <row r="419" spans="1:24" ht="13.5" customHeight="1" x14ac:dyDescent="0.2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row>
    <row r="420" spans="1:24" ht="13.5" customHeight="1" x14ac:dyDescent="0.2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row>
    <row r="421" spans="1:24" ht="13.5" customHeight="1" x14ac:dyDescent="0.2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row>
    <row r="422" spans="1:24" ht="13.5" customHeight="1" x14ac:dyDescent="0.2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row>
    <row r="423" spans="1:24" ht="13.5" customHeight="1" x14ac:dyDescent="0.2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row>
    <row r="424" spans="1:24" ht="13.5" customHeight="1" x14ac:dyDescent="0.2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row>
    <row r="425" spans="1:24" ht="13.5" customHeight="1" x14ac:dyDescent="0.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row>
    <row r="426" spans="1:24" ht="13.5" customHeight="1" x14ac:dyDescent="0.2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row>
    <row r="427" spans="1:24" ht="13.5" customHeight="1" x14ac:dyDescent="0.2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row>
    <row r="428" spans="1:24" ht="13.5" customHeight="1" x14ac:dyDescent="0.2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row>
    <row r="429" spans="1:24" ht="13.5" customHeight="1" x14ac:dyDescent="0.2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row>
    <row r="430" spans="1:24" ht="13.5" customHeight="1" x14ac:dyDescent="0.2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row>
    <row r="431" spans="1:24" ht="13.5" customHeight="1" x14ac:dyDescent="0.2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row>
    <row r="432" spans="1:24" ht="13.5" customHeight="1" x14ac:dyDescent="0.2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row>
    <row r="433" spans="1:24" ht="13.5" customHeight="1" x14ac:dyDescent="0.2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row>
    <row r="434" spans="1:24" ht="13.5" customHeight="1" x14ac:dyDescent="0.2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row>
    <row r="435" spans="1:24" ht="13.5" customHeight="1" x14ac:dyDescent="0.2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row>
    <row r="436" spans="1:24" ht="13.5" customHeight="1" x14ac:dyDescent="0.2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row>
    <row r="437" spans="1:24" ht="13.5" customHeight="1" x14ac:dyDescent="0.2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row>
    <row r="438" spans="1:24" ht="13.5" customHeight="1" x14ac:dyDescent="0.2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row>
    <row r="439" spans="1:24" ht="13.5" customHeight="1" x14ac:dyDescent="0.2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row>
    <row r="440" spans="1:24" ht="13.5" customHeight="1" x14ac:dyDescent="0.2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row>
    <row r="441" spans="1:24" ht="13.5" customHeight="1" x14ac:dyDescent="0.2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row>
    <row r="442" spans="1:24" ht="13.5" customHeight="1" x14ac:dyDescent="0.2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row>
    <row r="443" spans="1:24" ht="13.5" customHeight="1" x14ac:dyDescent="0.2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row>
    <row r="444" spans="1:24" ht="13.5" customHeight="1" x14ac:dyDescent="0.2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row>
    <row r="445" spans="1:24" ht="13.5" customHeight="1" x14ac:dyDescent="0.2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row>
    <row r="446" spans="1:24" ht="13.5" customHeight="1" x14ac:dyDescent="0.2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row>
    <row r="447" spans="1:24" ht="13.5" customHeight="1" x14ac:dyDescent="0.2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row>
    <row r="448" spans="1:24" ht="13.5" customHeight="1" x14ac:dyDescent="0.2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row>
    <row r="449" spans="1:24" ht="13.5" customHeight="1" x14ac:dyDescent="0.2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row>
    <row r="450" spans="1:24" ht="13.5" customHeight="1" x14ac:dyDescent="0.2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row>
    <row r="451" spans="1:24" ht="13.5" customHeight="1" x14ac:dyDescent="0.2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row>
    <row r="452" spans="1:24" ht="13.5" customHeight="1" x14ac:dyDescent="0.2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row>
    <row r="453" spans="1:24" ht="13.5" customHeight="1" x14ac:dyDescent="0.2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row>
    <row r="454" spans="1:24" ht="13.5" customHeight="1" x14ac:dyDescent="0.2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row>
    <row r="455" spans="1:24" ht="13.5" customHeight="1" x14ac:dyDescent="0.2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row>
    <row r="456" spans="1:24" ht="13.5" customHeight="1" x14ac:dyDescent="0.2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row>
    <row r="457" spans="1:24" ht="13.5" customHeight="1" x14ac:dyDescent="0.2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row>
    <row r="458" spans="1:24" ht="13.5" customHeight="1" x14ac:dyDescent="0.2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row>
    <row r="459" spans="1:24" ht="13.5" customHeight="1" x14ac:dyDescent="0.2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row>
    <row r="460" spans="1:24" ht="13.5" customHeight="1" x14ac:dyDescent="0.2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row>
    <row r="461" spans="1:24" ht="13.5" customHeight="1" x14ac:dyDescent="0.2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row>
    <row r="462" spans="1:24" ht="13.5" customHeight="1" x14ac:dyDescent="0.2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row>
    <row r="463" spans="1:24" ht="13.5" customHeight="1" x14ac:dyDescent="0.2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row>
    <row r="464" spans="1:24" ht="13.5" customHeight="1" x14ac:dyDescent="0.2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row>
    <row r="465" spans="1:24" ht="13.5" customHeight="1" x14ac:dyDescent="0.2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row>
    <row r="466" spans="1:24" ht="13.5" customHeight="1" x14ac:dyDescent="0.2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row>
    <row r="467" spans="1:24" ht="13.5" customHeight="1" x14ac:dyDescent="0.2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row>
    <row r="468" spans="1:24" ht="13.5" customHeight="1" x14ac:dyDescent="0.2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row>
    <row r="469" spans="1:24" ht="13.5" customHeight="1" x14ac:dyDescent="0.2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row>
    <row r="470" spans="1:24" ht="13.5" customHeight="1" x14ac:dyDescent="0.2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row>
    <row r="471" spans="1:24" ht="13.5" customHeight="1" x14ac:dyDescent="0.2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row>
    <row r="472" spans="1:24" ht="13.5" customHeight="1" x14ac:dyDescent="0.2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row>
    <row r="473" spans="1:24" ht="13.5" customHeight="1" x14ac:dyDescent="0.2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row>
    <row r="474" spans="1:24" ht="13.5" customHeight="1" x14ac:dyDescent="0.2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row>
    <row r="475" spans="1:24" ht="13.5" customHeight="1" x14ac:dyDescent="0.2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row>
    <row r="476" spans="1:24" ht="13.5" customHeight="1" x14ac:dyDescent="0.2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row>
    <row r="477" spans="1:24" ht="13.5" customHeight="1" x14ac:dyDescent="0.2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row>
    <row r="478" spans="1:24" ht="13.5" customHeight="1" x14ac:dyDescent="0.2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row>
    <row r="479" spans="1:24" ht="13.5" customHeight="1" x14ac:dyDescent="0.2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row>
    <row r="480" spans="1:24" ht="13.5" customHeight="1" x14ac:dyDescent="0.2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row>
    <row r="481" spans="1:24" ht="13.5" customHeight="1" x14ac:dyDescent="0.2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row>
    <row r="482" spans="1:24" ht="13.5" customHeight="1" x14ac:dyDescent="0.2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row>
    <row r="483" spans="1:24" ht="13.5" customHeight="1" x14ac:dyDescent="0.2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row>
    <row r="484" spans="1:24" ht="13.5" customHeight="1" x14ac:dyDescent="0.2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row>
    <row r="485" spans="1:24" ht="13.5" customHeight="1" x14ac:dyDescent="0.2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row>
    <row r="486" spans="1:24" ht="13.5" customHeight="1" x14ac:dyDescent="0.2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row>
    <row r="487" spans="1:24" ht="13.5" customHeight="1" x14ac:dyDescent="0.2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row>
    <row r="488" spans="1:24" ht="13.5" customHeight="1" x14ac:dyDescent="0.2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row>
    <row r="489" spans="1:24" ht="13.5" customHeight="1" x14ac:dyDescent="0.2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row>
    <row r="490" spans="1:24" ht="13.5" customHeight="1" x14ac:dyDescent="0.2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row>
    <row r="491" spans="1:24" ht="13.5" customHeight="1" x14ac:dyDescent="0.2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row>
    <row r="492" spans="1:24" ht="13.5" customHeight="1" x14ac:dyDescent="0.2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row>
    <row r="493" spans="1:24" ht="13.5" customHeight="1" x14ac:dyDescent="0.2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row>
    <row r="494" spans="1:24" ht="13.5" customHeight="1" x14ac:dyDescent="0.2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row>
    <row r="495" spans="1:24" ht="13.5" customHeight="1" x14ac:dyDescent="0.2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row>
    <row r="496" spans="1:24" ht="13.5" customHeight="1" x14ac:dyDescent="0.2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row>
    <row r="497" spans="1:24" ht="13.5" customHeight="1" x14ac:dyDescent="0.2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row>
    <row r="498" spans="1:24" ht="13.5" customHeight="1" x14ac:dyDescent="0.2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row>
    <row r="499" spans="1:24" ht="13.5" customHeight="1" x14ac:dyDescent="0.2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row>
    <row r="500" spans="1:24" ht="13.5" customHeight="1" x14ac:dyDescent="0.2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row>
    <row r="501" spans="1:24" ht="13.5" customHeight="1" x14ac:dyDescent="0.2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row>
    <row r="502" spans="1:24" ht="13.5" customHeight="1" x14ac:dyDescent="0.2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row>
    <row r="503" spans="1:24" ht="13.5" customHeight="1" x14ac:dyDescent="0.2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row>
    <row r="504" spans="1:24" ht="13.5" customHeight="1" x14ac:dyDescent="0.2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row>
    <row r="505" spans="1:24" ht="13.5" customHeight="1" x14ac:dyDescent="0.2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row>
    <row r="506" spans="1:24" ht="13.5" customHeight="1" x14ac:dyDescent="0.2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row>
    <row r="507" spans="1:24" ht="13.5" customHeight="1" x14ac:dyDescent="0.2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row>
    <row r="508" spans="1:24" ht="13.5" customHeight="1" x14ac:dyDescent="0.2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row>
    <row r="509" spans="1:24" ht="13.5" customHeight="1" x14ac:dyDescent="0.2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row>
    <row r="510" spans="1:24" ht="13.5" customHeight="1" x14ac:dyDescent="0.2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row>
    <row r="511" spans="1:24" ht="13.5" customHeight="1" x14ac:dyDescent="0.2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row>
    <row r="512" spans="1:24" ht="13.5" customHeight="1" x14ac:dyDescent="0.2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row>
    <row r="513" spans="1:24" ht="13.5" customHeight="1" x14ac:dyDescent="0.2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row>
    <row r="514" spans="1:24" ht="13.5" customHeight="1" x14ac:dyDescent="0.2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row>
    <row r="515" spans="1:24" ht="13.5" customHeight="1" x14ac:dyDescent="0.2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row>
    <row r="516" spans="1:24" ht="13.5" customHeight="1" x14ac:dyDescent="0.2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row>
    <row r="517" spans="1:24" ht="13.5" customHeight="1" x14ac:dyDescent="0.2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row>
    <row r="518" spans="1:24" ht="13.5" customHeight="1" x14ac:dyDescent="0.2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row>
    <row r="519" spans="1:24" ht="13.5" customHeight="1" x14ac:dyDescent="0.2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row>
    <row r="520" spans="1:24" ht="13.5" customHeight="1" x14ac:dyDescent="0.2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row>
    <row r="521" spans="1:24" ht="13.5" customHeight="1" x14ac:dyDescent="0.2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row>
    <row r="522" spans="1:24" ht="13.5" customHeight="1" x14ac:dyDescent="0.2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row>
    <row r="523" spans="1:24" ht="13.5" customHeight="1" x14ac:dyDescent="0.2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row>
    <row r="524" spans="1:24" ht="13.5" customHeight="1" x14ac:dyDescent="0.2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row>
    <row r="525" spans="1:24" ht="13.5" customHeight="1" x14ac:dyDescent="0.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row>
    <row r="526" spans="1:24" ht="13.5" customHeight="1" x14ac:dyDescent="0.2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row>
    <row r="527" spans="1:24" ht="13.5" customHeight="1" x14ac:dyDescent="0.2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row>
    <row r="528" spans="1:24" ht="13.5" customHeight="1" x14ac:dyDescent="0.2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row>
    <row r="529" spans="1:24" ht="13.5" customHeight="1" x14ac:dyDescent="0.2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row>
    <row r="530" spans="1:24" ht="13.5" customHeight="1" x14ac:dyDescent="0.2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row>
    <row r="531" spans="1:24" ht="13.5" customHeight="1" x14ac:dyDescent="0.2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row>
    <row r="532" spans="1:24" ht="13.5" customHeight="1" x14ac:dyDescent="0.2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row>
    <row r="533" spans="1:24" ht="13.5" customHeight="1" x14ac:dyDescent="0.2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row>
    <row r="534" spans="1:24" ht="13.5" customHeight="1" x14ac:dyDescent="0.2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row>
    <row r="535" spans="1:24" ht="13.5" customHeight="1" x14ac:dyDescent="0.2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row>
    <row r="536" spans="1:24" ht="13.5" customHeight="1" x14ac:dyDescent="0.2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row>
    <row r="537" spans="1:24" ht="13.5" customHeight="1" x14ac:dyDescent="0.2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row>
    <row r="538" spans="1:24" ht="13.5" customHeight="1" x14ac:dyDescent="0.2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row>
    <row r="539" spans="1:24" ht="13.5" customHeight="1" x14ac:dyDescent="0.2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row>
    <row r="540" spans="1:24" ht="13.5" customHeight="1" x14ac:dyDescent="0.2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row>
    <row r="541" spans="1:24" ht="13.5" customHeight="1" x14ac:dyDescent="0.2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row>
    <row r="542" spans="1:24" ht="13.5" customHeight="1" x14ac:dyDescent="0.2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row>
    <row r="543" spans="1:24" ht="13.5" customHeight="1" x14ac:dyDescent="0.2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row>
    <row r="544" spans="1:24" ht="13.5" customHeight="1" x14ac:dyDescent="0.2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row>
    <row r="545" spans="1:24" ht="13.5" customHeight="1" x14ac:dyDescent="0.2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row>
    <row r="546" spans="1:24" ht="13.5" customHeight="1" x14ac:dyDescent="0.2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row>
    <row r="547" spans="1:24" ht="13.5" customHeight="1" x14ac:dyDescent="0.2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row>
    <row r="548" spans="1:24" ht="13.5" customHeight="1" x14ac:dyDescent="0.2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row>
    <row r="549" spans="1:24" ht="13.5" customHeight="1" x14ac:dyDescent="0.2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row>
    <row r="550" spans="1:24" ht="13.5" customHeight="1" x14ac:dyDescent="0.2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row>
    <row r="551" spans="1:24" ht="13.5" customHeight="1" x14ac:dyDescent="0.2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row>
    <row r="552" spans="1:24" ht="13.5" customHeight="1" x14ac:dyDescent="0.2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row>
    <row r="553" spans="1:24" ht="13.5" customHeight="1" x14ac:dyDescent="0.2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row>
    <row r="554" spans="1:24" ht="13.5" customHeight="1" x14ac:dyDescent="0.2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row>
    <row r="555" spans="1:24" ht="13.5" customHeight="1" x14ac:dyDescent="0.2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row>
    <row r="556" spans="1:24" ht="13.5" customHeight="1" x14ac:dyDescent="0.2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row>
    <row r="557" spans="1:24" ht="13.5" customHeight="1" x14ac:dyDescent="0.2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row>
    <row r="558" spans="1:24" ht="13.5" customHeight="1" x14ac:dyDescent="0.2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row>
    <row r="559" spans="1:24" ht="13.5" customHeight="1" x14ac:dyDescent="0.2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row>
    <row r="560" spans="1:24" ht="13.5" customHeight="1" x14ac:dyDescent="0.2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row>
    <row r="561" spans="1:24" ht="13.5" customHeight="1" x14ac:dyDescent="0.2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row>
    <row r="562" spans="1:24" ht="13.5" customHeight="1" x14ac:dyDescent="0.2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row>
    <row r="563" spans="1:24" ht="13.5" customHeight="1" x14ac:dyDescent="0.2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row>
    <row r="564" spans="1:24" ht="13.5" customHeight="1" x14ac:dyDescent="0.2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row>
    <row r="565" spans="1:24" ht="13.5" customHeight="1" x14ac:dyDescent="0.2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row>
    <row r="566" spans="1:24" ht="13.5" customHeight="1" x14ac:dyDescent="0.2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row>
    <row r="567" spans="1:24" ht="13.5" customHeight="1" x14ac:dyDescent="0.2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row>
    <row r="568" spans="1:24" ht="13.5" customHeight="1" x14ac:dyDescent="0.2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row>
    <row r="569" spans="1:24" ht="13.5" customHeight="1" x14ac:dyDescent="0.2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row>
    <row r="570" spans="1:24" ht="13.5" customHeight="1" x14ac:dyDescent="0.2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row>
    <row r="571" spans="1:24" ht="13.5" customHeight="1" x14ac:dyDescent="0.2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row>
    <row r="572" spans="1:24" ht="13.5" customHeight="1" x14ac:dyDescent="0.2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row>
    <row r="573" spans="1:24" ht="13.5" customHeight="1" x14ac:dyDescent="0.2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row>
    <row r="574" spans="1:24" ht="13.5" customHeight="1" x14ac:dyDescent="0.2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row>
    <row r="575" spans="1:24" ht="13.5" customHeight="1" x14ac:dyDescent="0.2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row>
    <row r="576" spans="1:24" ht="13.5" customHeight="1" x14ac:dyDescent="0.2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row>
    <row r="577" spans="1:24" ht="13.5" customHeight="1" x14ac:dyDescent="0.2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row>
    <row r="578" spans="1:24" ht="13.5" customHeight="1" x14ac:dyDescent="0.2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row>
    <row r="579" spans="1:24" ht="13.5" customHeight="1" x14ac:dyDescent="0.2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row>
    <row r="580" spans="1:24" ht="13.5" customHeight="1" x14ac:dyDescent="0.2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row>
    <row r="581" spans="1:24" ht="13.5" customHeight="1" x14ac:dyDescent="0.2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row>
    <row r="582" spans="1:24" ht="13.5" customHeight="1" x14ac:dyDescent="0.2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row>
    <row r="583" spans="1:24" ht="13.5" customHeight="1" x14ac:dyDescent="0.2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row>
    <row r="584" spans="1:24" ht="13.5" customHeight="1" x14ac:dyDescent="0.2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row>
    <row r="585" spans="1:24" ht="13.5" customHeight="1" x14ac:dyDescent="0.2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row>
    <row r="586" spans="1:24" ht="13.5" customHeight="1" x14ac:dyDescent="0.2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row>
    <row r="587" spans="1:24" ht="13.5" customHeight="1" x14ac:dyDescent="0.2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row>
    <row r="588" spans="1:24" ht="13.5" customHeight="1" x14ac:dyDescent="0.2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row>
    <row r="589" spans="1:24" ht="13.5" customHeight="1" x14ac:dyDescent="0.2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row>
    <row r="590" spans="1:24" ht="13.5" customHeight="1" x14ac:dyDescent="0.2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row>
    <row r="591" spans="1:24" ht="13.5" customHeight="1" x14ac:dyDescent="0.2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row>
    <row r="592" spans="1:24" ht="13.5" customHeight="1" x14ac:dyDescent="0.2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row>
    <row r="593" spans="1:24" ht="13.5" customHeight="1" x14ac:dyDescent="0.2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row>
    <row r="594" spans="1:24" ht="13.5" customHeight="1" x14ac:dyDescent="0.2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row>
    <row r="595" spans="1:24" ht="13.5" customHeight="1" x14ac:dyDescent="0.2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row>
    <row r="596" spans="1:24" ht="13.5" customHeight="1" x14ac:dyDescent="0.2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row>
    <row r="597" spans="1:24" ht="13.5" customHeight="1" x14ac:dyDescent="0.2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row>
    <row r="598" spans="1:24" ht="13.5" customHeight="1" x14ac:dyDescent="0.2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row>
    <row r="599" spans="1:24" ht="13.5" customHeight="1" x14ac:dyDescent="0.2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row>
    <row r="600" spans="1:24" ht="13.5" customHeight="1" x14ac:dyDescent="0.2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row>
    <row r="601" spans="1:24" ht="13.5" customHeight="1" x14ac:dyDescent="0.2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row>
    <row r="602" spans="1:24" ht="13.5" customHeight="1" x14ac:dyDescent="0.2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row>
    <row r="603" spans="1:24" ht="13.5" customHeight="1" x14ac:dyDescent="0.2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row>
    <row r="604" spans="1:24" ht="13.5" customHeight="1" x14ac:dyDescent="0.2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row>
    <row r="605" spans="1:24" ht="13.5" customHeight="1" x14ac:dyDescent="0.2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row>
    <row r="606" spans="1:24" ht="13.5" customHeight="1" x14ac:dyDescent="0.2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row>
    <row r="607" spans="1:24" ht="13.5" customHeight="1" x14ac:dyDescent="0.2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row>
    <row r="608" spans="1:24" ht="13.5" customHeight="1" x14ac:dyDescent="0.2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row>
    <row r="609" spans="1:24" ht="13.5" customHeight="1" x14ac:dyDescent="0.2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row>
    <row r="610" spans="1:24" ht="13.5" customHeight="1" x14ac:dyDescent="0.2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row>
    <row r="611" spans="1:24" ht="13.5" customHeight="1" x14ac:dyDescent="0.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row>
    <row r="612" spans="1:24" ht="13.5" customHeight="1" x14ac:dyDescent="0.2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row>
    <row r="613" spans="1:24" ht="13.5" customHeight="1" x14ac:dyDescent="0.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row>
    <row r="614" spans="1:24" ht="13.5" customHeight="1" x14ac:dyDescent="0.2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row>
    <row r="615" spans="1:24" ht="13.5" customHeight="1" x14ac:dyDescent="0.2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row>
    <row r="616" spans="1:24" ht="13.5" customHeight="1" x14ac:dyDescent="0.2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row>
    <row r="617" spans="1:24" ht="13.5" customHeight="1" x14ac:dyDescent="0.2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row>
    <row r="618" spans="1:24" ht="13.5" customHeight="1" x14ac:dyDescent="0.2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row>
    <row r="619" spans="1:24" ht="13.5" customHeight="1" x14ac:dyDescent="0.2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row>
    <row r="620" spans="1:24" ht="13.5" customHeight="1" x14ac:dyDescent="0.2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row>
    <row r="621" spans="1:24" ht="13.5" customHeight="1" x14ac:dyDescent="0.2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row>
    <row r="622" spans="1:24" ht="13.5" customHeight="1" x14ac:dyDescent="0.2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row>
    <row r="623" spans="1:24" ht="13.5" customHeight="1" x14ac:dyDescent="0.2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row>
    <row r="624" spans="1:24" ht="13.5" customHeight="1" x14ac:dyDescent="0.2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row>
    <row r="625" spans="1:24" ht="13.5" customHeight="1" x14ac:dyDescent="0.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row>
    <row r="626" spans="1:24" ht="13.5" customHeight="1" x14ac:dyDescent="0.2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row>
    <row r="627" spans="1:24" ht="13.5" customHeight="1" x14ac:dyDescent="0.2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row>
    <row r="628" spans="1:24" ht="13.5" customHeight="1" x14ac:dyDescent="0.2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row>
    <row r="629" spans="1:24" ht="13.5" customHeight="1" x14ac:dyDescent="0.2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row>
    <row r="630" spans="1:24" ht="13.5" customHeight="1" x14ac:dyDescent="0.2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row>
    <row r="631" spans="1:24" ht="13.5" customHeight="1" x14ac:dyDescent="0.2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row>
    <row r="632" spans="1:24" ht="13.5" customHeight="1" x14ac:dyDescent="0.2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row>
    <row r="633" spans="1:24" ht="13.5" customHeight="1" x14ac:dyDescent="0.2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row>
    <row r="634" spans="1:24" ht="13.5" customHeight="1" x14ac:dyDescent="0.2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row>
    <row r="635" spans="1:24" ht="13.5" customHeight="1" x14ac:dyDescent="0.2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row>
    <row r="636" spans="1:24" ht="13.5" customHeight="1" x14ac:dyDescent="0.2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row>
    <row r="637" spans="1:24" ht="13.5" customHeight="1" x14ac:dyDescent="0.2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row>
    <row r="638" spans="1:24" ht="13.5" customHeight="1" x14ac:dyDescent="0.2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row>
    <row r="639" spans="1:24" ht="13.5" customHeight="1" x14ac:dyDescent="0.2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row>
    <row r="640" spans="1:24" ht="13.5" customHeight="1" x14ac:dyDescent="0.2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row>
    <row r="641" spans="1:24" ht="13.5" customHeight="1" x14ac:dyDescent="0.2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row>
    <row r="642" spans="1:24" ht="13.5" customHeight="1" x14ac:dyDescent="0.2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row>
    <row r="643" spans="1:24" ht="13.5" customHeight="1" x14ac:dyDescent="0.2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row>
    <row r="644" spans="1:24" ht="13.5" customHeight="1" x14ac:dyDescent="0.2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row>
    <row r="645" spans="1:24" ht="13.5" customHeight="1" x14ac:dyDescent="0.2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row>
    <row r="646" spans="1:24" ht="13.5" customHeight="1" x14ac:dyDescent="0.2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row>
    <row r="647" spans="1:24" ht="13.5" customHeight="1" x14ac:dyDescent="0.2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row>
    <row r="648" spans="1:24" ht="13.5" customHeight="1" x14ac:dyDescent="0.2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row>
    <row r="649" spans="1:24" ht="13.5" customHeight="1" x14ac:dyDescent="0.2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row>
    <row r="650" spans="1:24" ht="13.5" customHeight="1" x14ac:dyDescent="0.2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row>
    <row r="651" spans="1:24" ht="13.5" customHeight="1" x14ac:dyDescent="0.2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row>
    <row r="652" spans="1:24" ht="13.5" customHeight="1" x14ac:dyDescent="0.2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row>
    <row r="653" spans="1:24" ht="13.5" customHeight="1" x14ac:dyDescent="0.2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row>
    <row r="654" spans="1:24" ht="13.5" customHeight="1" x14ac:dyDescent="0.2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row>
    <row r="655" spans="1:24" ht="13.5" customHeight="1" x14ac:dyDescent="0.2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row>
    <row r="656" spans="1:24" ht="13.5" customHeight="1" x14ac:dyDescent="0.2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row>
    <row r="657" spans="1:24" ht="13.5" customHeight="1" x14ac:dyDescent="0.2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row>
    <row r="658" spans="1:24" ht="13.5" customHeight="1" x14ac:dyDescent="0.2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row>
    <row r="659" spans="1:24" ht="13.5" customHeight="1" x14ac:dyDescent="0.2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row>
    <row r="660" spans="1:24" ht="13.5" customHeight="1" x14ac:dyDescent="0.2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row>
    <row r="661" spans="1:24" ht="13.5" customHeight="1" x14ac:dyDescent="0.2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row>
    <row r="662" spans="1:24" ht="13.5" customHeight="1" x14ac:dyDescent="0.2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row>
    <row r="663" spans="1:24" ht="13.5" customHeight="1" x14ac:dyDescent="0.2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row>
    <row r="664" spans="1:24" ht="13.5" customHeight="1" x14ac:dyDescent="0.2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row>
    <row r="665" spans="1:24" ht="13.5" customHeight="1" x14ac:dyDescent="0.2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row>
    <row r="666" spans="1:24" ht="13.5" customHeight="1" x14ac:dyDescent="0.2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row>
    <row r="667" spans="1:24" ht="13.5" customHeight="1" x14ac:dyDescent="0.2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row>
    <row r="668" spans="1:24" ht="13.5" customHeight="1" x14ac:dyDescent="0.2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row>
    <row r="669" spans="1:24" ht="13.5" customHeight="1" x14ac:dyDescent="0.2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row>
    <row r="670" spans="1:24" ht="13.5" customHeight="1" x14ac:dyDescent="0.2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row>
    <row r="671" spans="1:24" ht="13.5" customHeight="1" x14ac:dyDescent="0.2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row>
    <row r="672" spans="1:24" ht="13.5" customHeight="1" x14ac:dyDescent="0.2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row>
    <row r="673" spans="1:24" ht="13.5" customHeight="1" x14ac:dyDescent="0.2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row>
    <row r="674" spans="1:24" ht="13.5" customHeight="1" x14ac:dyDescent="0.2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row>
    <row r="675" spans="1:24" ht="13.5" customHeight="1" x14ac:dyDescent="0.2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row>
    <row r="676" spans="1:24" ht="13.5" customHeight="1" x14ac:dyDescent="0.2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row>
    <row r="677" spans="1:24" ht="13.5" customHeight="1" x14ac:dyDescent="0.2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row>
    <row r="678" spans="1:24" ht="13.5" customHeight="1" x14ac:dyDescent="0.2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row>
    <row r="679" spans="1:24" ht="13.5" customHeight="1" x14ac:dyDescent="0.2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row>
    <row r="680" spans="1:24" ht="13.5" customHeight="1" x14ac:dyDescent="0.2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row>
    <row r="681" spans="1:24" ht="13.5" customHeight="1" x14ac:dyDescent="0.2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row>
    <row r="682" spans="1:24" ht="13.5" customHeight="1" x14ac:dyDescent="0.2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row>
    <row r="683" spans="1:24" ht="13.5" customHeight="1" x14ac:dyDescent="0.2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row>
    <row r="684" spans="1:24" ht="13.5" customHeight="1" x14ac:dyDescent="0.2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row>
    <row r="685" spans="1:24" ht="13.5" customHeight="1" x14ac:dyDescent="0.2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row>
    <row r="686" spans="1:24" ht="13.5" customHeight="1" x14ac:dyDescent="0.2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row>
    <row r="687" spans="1:24" ht="13.5" customHeight="1" x14ac:dyDescent="0.2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row>
    <row r="688" spans="1:24" ht="13.5" customHeight="1" x14ac:dyDescent="0.2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row>
    <row r="689" spans="1:24" ht="13.5" customHeight="1" x14ac:dyDescent="0.2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row>
    <row r="690" spans="1:24" ht="13.5" customHeight="1" x14ac:dyDescent="0.2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row>
    <row r="691" spans="1:24" ht="13.5" customHeight="1" x14ac:dyDescent="0.2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row>
    <row r="692" spans="1:24" ht="13.5" customHeight="1" x14ac:dyDescent="0.2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row>
    <row r="693" spans="1:24" ht="13.5" customHeight="1" x14ac:dyDescent="0.2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row>
    <row r="694" spans="1:24" ht="13.5" customHeight="1" x14ac:dyDescent="0.2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row>
    <row r="695" spans="1:24" ht="13.5" customHeight="1" x14ac:dyDescent="0.2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row>
    <row r="696" spans="1:24" ht="13.5" customHeight="1" x14ac:dyDescent="0.2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row>
    <row r="697" spans="1:24" ht="13.5" customHeight="1" x14ac:dyDescent="0.2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row>
    <row r="698" spans="1:24" ht="13.5" customHeight="1" x14ac:dyDescent="0.2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row>
    <row r="699" spans="1:24" ht="13.5" customHeight="1" x14ac:dyDescent="0.2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row>
    <row r="700" spans="1:24" ht="13.5" customHeight="1" x14ac:dyDescent="0.2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row>
    <row r="701" spans="1:24" ht="13.5" customHeight="1" x14ac:dyDescent="0.2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row>
    <row r="702" spans="1:24" ht="13.5" customHeight="1" x14ac:dyDescent="0.2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row>
    <row r="703" spans="1:24" ht="13.5" customHeight="1" x14ac:dyDescent="0.2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row>
    <row r="704" spans="1:24" ht="13.5" customHeight="1" x14ac:dyDescent="0.2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row>
    <row r="705" spans="1:24" ht="13.5" customHeight="1" x14ac:dyDescent="0.2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row>
    <row r="706" spans="1:24" ht="13.5" customHeight="1" x14ac:dyDescent="0.2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row>
    <row r="707" spans="1:24" ht="13.5" customHeight="1" x14ac:dyDescent="0.2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row>
    <row r="708" spans="1:24" ht="13.5" customHeight="1" x14ac:dyDescent="0.2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row>
    <row r="709" spans="1:24" ht="13.5" customHeight="1" x14ac:dyDescent="0.2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row>
    <row r="710" spans="1:24" ht="13.5" customHeight="1" x14ac:dyDescent="0.2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row>
    <row r="711" spans="1:24" ht="13.5" customHeight="1" x14ac:dyDescent="0.2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row>
    <row r="712" spans="1:24" ht="13.5" customHeight="1" x14ac:dyDescent="0.2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row>
    <row r="713" spans="1:24" ht="13.5" customHeight="1" x14ac:dyDescent="0.2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row>
    <row r="714" spans="1:24" ht="13.5" customHeight="1" x14ac:dyDescent="0.2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row>
    <row r="715" spans="1:24" ht="13.5" customHeight="1" x14ac:dyDescent="0.2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row>
    <row r="716" spans="1:24" ht="13.5" customHeight="1" x14ac:dyDescent="0.2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row>
    <row r="717" spans="1:24" ht="13.5" customHeight="1" x14ac:dyDescent="0.2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row>
    <row r="718" spans="1:24" ht="13.5" customHeight="1" x14ac:dyDescent="0.2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row>
    <row r="719" spans="1:24" ht="13.5" customHeight="1" x14ac:dyDescent="0.2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row>
    <row r="720" spans="1:24" ht="13.5" customHeight="1" x14ac:dyDescent="0.2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row>
    <row r="721" spans="1:24" ht="13.5" customHeight="1" x14ac:dyDescent="0.2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row>
    <row r="722" spans="1:24" ht="13.5" customHeight="1" x14ac:dyDescent="0.2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row>
    <row r="723" spans="1:24" ht="13.5" customHeight="1" x14ac:dyDescent="0.2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row>
    <row r="724" spans="1:24" ht="13.5" customHeight="1" x14ac:dyDescent="0.2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row>
    <row r="725" spans="1:24" ht="13.5" customHeight="1" x14ac:dyDescent="0.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row>
    <row r="726" spans="1:24" ht="13.5" customHeight="1" x14ac:dyDescent="0.2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row>
    <row r="727" spans="1:24" ht="13.5" customHeight="1" x14ac:dyDescent="0.2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row>
    <row r="728" spans="1:24" ht="13.5" customHeight="1" x14ac:dyDescent="0.2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row>
    <row r="729" spans="1:24" ht="13.5" customHeight="1" x14ac:dyDescent="0.2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row>
    <row r="730" spans="1:24" ht="13.5" customHeight="1" x14ac:dyDescent="0.2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row>
    <row r="731" spans="1:24" ht="13.5" customHeight="1" x14ac:dyDescent="0.2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row>
    <row r="732" spans="1:24" ht="13.5" customHeight="1" x14ac:dyDescent="0.2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row>
    <row r="733" spans="1:24" ht="13.5" customHeight="1" x14ac:dyDescent="0.2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row>
    <row r="734" spans="1:24" ht="13.5" customHeight="1" x14ac:dyDescent="0.2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row>
    <row r="735" spans="1:24" ht="13.5" customHeight="1" x14ac:dyDescent="0.2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row>
    <row r="736" spans="1:24" ht="13.5" customHeight="1" x14ac:dyDescent="0.2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row>
    <row r="737" spans="1:24" ht="13.5" customHeight="1" x14ac:dyDescent="0.2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row>
    <row r="738" spans="1:24" ht="13.5" customHeight="1" x14ac:dyDescent="0.2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row>
    <row r="739" spans="1:24" ht="13.5" customHeight="1" x14ac:dyDescent="0.2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row>
    <row r="740" spans="1:24" ht="13.5" customHeight="1" x14ac:dyDescent="0.2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row>
    <row r="741" spans="1:24" ht="13.5" customHeight="1" x14ac:dyDescent="0.2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row>
    <row r="742" spans="1:24" ht="13.5" customHeight="1" x14ac:dyDescent="0.2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row>
    <row r="743" spans="1:24" ht="13.5" customHeight="1" x14ac:dyDescent="0.2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row>
    <row r="744" spans="1:24" ht="13.5" customHeight="1" x14ac:dyDescent="0.2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row>
    <row r="745" spans="1:24" ht="13.5" customHeight="1" x14ac:dyDescent="0.2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row>
    <row r="746" spans="1:24" ht="13.5" customHeight="1" x14ac:dyDescent="0.2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row>
    <row r="747" spans="1:24" ht="13.5" customHeight="1" x14ac:dyDescent="0.2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row>
    <row r="748" spans="1:24" ht="13.5" customHeight="1" x14ac:dyDescent="0.2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row>
    <row r="749" spans="1:24" ht="13.5" customHeight="1" x14ac:dyDescent="0.2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row>
    <row r="750" spans="1:24" ht="13.5" customHeight="1" x14ac:dyDescent="0.2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row>
    <row r="751" spans="1:24" ht="13.5" customHeight="1" x14ac:dyDescent="0.2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row>
    <row r="752" spans="1:24" ht="13.5" customHeight="1" x14ac:dyDescent="0.2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row>
    <row r="753" spans="1:24" ht="13.5" customHeight="1" x14ac:dyDescent="0.2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row>
    <row r="754" spans="1:24" ht="13.5" customHeight="1" x14ac:dyDescent="0.2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row>
    <row r="755" spans="1:24" ht="13.5" customHeight="1" x14ac:dyDescent="0.2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row>
    <row r="756" spans="1:24" ht="13.5" customHeight="1" x14ac:dyDescent="0.2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row>
    <row r="757" spans="1:24" ht="13.5" customHeight="1" x14ac:dyDescent="0.2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row>
    <row r="758" spans="1:24" ht="13.5" customHeight="1" x14ac:dyDescent="0.2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row>
    <row r="759" spans="1:24" ht="13.5" customHeight="1" x14ac:dyDescent="0.2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row>
    <row r="760" spans="1:24" ht="13.5" customHeight="1" x14ac:dyDescent="0.2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row>
    <row r="761" spans="1:24" ht="13.5" customHeight="1" x14ac:dyDescent="0.2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row>
    <row r="762" spans="1:24" ht="13.5" customHeight="1" x14ac:dyDescent="0.2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row>
    <row r="763" spans="1:24" ht="13.5" customHeight="1" x14ac:dyDescent="0.2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row>
    <row r="764" spans="1:24" ht="13.5" customHeight="1" x14ac:dyDescent="0.2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row>
    <row r="765" spans="1:24" ht="13.5" customHeight="1" x14ac:dyDescent="0.2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row>
    <row r="766" spans="1:24" ht="13.5" customHeight="1" x14ac:dyDescent="0.2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row>
    <row r="767" spans="1:24" ht="13.5" customHeight="1" x14ac:dyDescent="0.2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row>
    <row r="768" spans="1:24" ht="13.5" customHeight="1" x14ac:dyDescent="0.2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row>
    <row r="769" spans="1:24" ht="13.5" customHeight="1" x14ac:dyDescent="0.2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row>
    <row r="770" spans="1:24" ht="13.5" customHeight="1" x14ac:dyDescent="0.2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row>
    <row r="771" spans="1:24" ht="13.5" customHeight="1" x14ac:dyDescent="0.2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row>
    <row r="772" spans="1:24" ht="13.5" customHeight="1" x14ac:dyDescent="0.2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row>
    <row r="773" spans="1:24" ht="13.5" customHeight="1" x14ac:dyDescent="0.2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row>
    <row r="774" spans="1:24" ht="13.5" customHeight="1" x14ac:dyDescent="0.2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row>
    <row r="775" spans="1:24" ht="13.5" customHeight="1" x14ac:dyDescent="0.2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row>
    <row r="776" spans="1:24" ht="13.5" customHeight="1" x14ac:dyDescent="0.2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row>
    <row r="777" spans="1:24" ht="13.5" customHeight="1" x14ac:dyDescent="0.2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row>
    <row r="778" spans="1:24" ht="13.5" customHeight="1" x14ac:dyDescent="0.2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row>
    <row r="779" spans="1:24" ht="13.5" customHeight="1" x14ac:dyDescent="0.2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row>
    <row r="780" spans="1:24" ht="13.5" customHeight="1" x14ac:dyDescent="0.2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row>
    <row r="781" spans="1:24" ht="13.5" customHeight="1" x14ac:dyDescent="0.2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row>
    <row r="782" spans="1:24" ht="13.5" customHeight="1" x14ac:dyDescent="0.2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row>
    <row r="783" spans="1:24" ht="13.5" customHeight="1" x14ac:dyDescent="0.2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row>
    <row r="784" spans="1:24" ht="13.5" customHeight="1" x14ac:dyDescent="0.2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row>
    <row r="785" spans="1:24" ht="13.5" customHeight="1" x14ac:dyDescent="0.2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row>
    <row r="786" spans="1:24" ht="13.5" customHeight="1" x14ac:dyDescent="0.2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row>
    <row r="787" spans="1:24" ht="13.5" customHeight="1" x14ac:dyDescent="0.2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row>
    <row r="788" spans="1:24" ht="13.5" customHeight="1" x14ac:dyDescent="0.2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row>
    <row r="789" spans="1:24" ht="13.5" customHeight="1" x14ac:dyDescent="0.2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row>
    <row r="790" spans="1:24" ht="13.5" customHeight="1" x14ac:dyDescent="0.2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row>
    <row r="791" spans="1:24" ht="13.5" customHeight="1" x14ac:dyDescent="0.2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row>
    <row r="792" spans="1:24" ht="13.5" customHeight="1" x14ac:dyDescent="0.2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row>
    <row r="793" spans="1:24" ht="13.5" customHeight="1" x14ac:dyDescent="0.2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row>
    <row r="794" spans="1:24" ht="13.5" customHeight="1" x14ac:dyDescent="0.2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row>
    <row r="795" spans="1:24" ht="13.5" customHeight="1" x14ac:dyDescent="0.2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row>
    <row r="796" spans="1:24" ht="13.5" customHeight="1" x14ac:dyDescent="0.2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row>
    <row r="797" spans="1:24" ht="13.5" customHeight="1" x14ac:dyDescent="0.2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row>
    <row r="798" spans="1:24" ht="13.5" customHeight="1" x14ac:dyDescent="0.2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row>
    <row r="799" spans="1:24" ht="13.5" customHeight="1" x14ac:dyDescent="0.2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row>
    <row r="800" spans="1:24" ht="13.5" customHeight="1" x14ac:dyDescent="0.2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row>
    <row r="801" spans="1:24" ht="13.5" customHeight="1" x14ac:dyDescent="0.2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row>
    <row r="802" spans="1:24" ht="13.5" customHeight="1" x14ac:dyDescent="0.2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row>
    <row r="803" spans="1:24" ht="13.5" customHeight="1" x14ac:dyDescent="0.2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row>
    <row r="804" spans="1:24" ht="13.5" customHeight="1" x14ac:dyDescent="0.2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row>
    <row r="805" spans="1:24" ht="13.5" customHeight="1" x14ac:dyDescent="0.2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row>
    <row r="806" spans="1:24" ht="13.5" customHeight="1" x14ac:dyDescent="0.2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row>
    <row r="807" spans="1:24" ht="13.5" customHeight="1" x14ac:dyDescent="0.2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row>
    <row r="808" spans="1:24" ht="13.5" customHeight="1" x14ac:dyDescent="0.2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row>
    <row r="809" spans="1:24" ht="13.5" customHeight="1" x14ac:dyDescent="0.2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row>
    <row r="810" spans="1:24" ht="13.5" customHeight="1" x14ac:dyDescent="0.2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row>
    <row r="811" spans="1:24" ht="13.5" customHeight="1" x14ac:dyDescent="0.2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row>
    <row r="812" spans="1:24" ht="13.5" customHeight="1" x14ac:dyDescent="0.2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row>
    <row r="813" spans="1:24" ht="13.5" customHeight="1" x14ac:dyDescent="0.2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row>
    <row r="814" spans="1:24" ht="13.5" customHeight="1" x14ac:dyDescent="0.2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row>
    <row r="815" spans="1:24" ht="13.5" customHeight="1" x14ac:dyDescent="0.2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row>
    <row r="816" spans="1:24" ht="13.5" customHeight="1" x14ac:dyDescent="0.2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row>
    <row r="817" spans="1:24" ht="13.5" customHeight="1" x14ac:dyDescent="0.2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row>
    <row r="818" spans="1:24" ht="13.5" customHeight="1" x14ac:dyDescent="0.2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row>
    <row r="819" spans="1:24" ht="13.5" customHeight="1" x14ac:dyDescent="0.2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row>
    <row r="820" spans="1:24" ht="13.5" customHeight="1" x14ac:dyDescent="0.2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row>
    <row r="821" spans="1:24" ht="13.5" customHeight="1" x14ac:dyDescent="0.2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row>
    <row r="822" spans="1:24" ht="13.5" customHeight="1" x14ac:dyDescent="0.2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row>
    <row r="823" spans="1:24" ht="13.5" customHeight="1" x14ac:dyDescent="0.2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row>
    <row r="824" spans="1:24" ht="13.5" customHeight="1" x14ac:dyDescent="0.2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row>
    <row r="825" spans="1:24" ht="13.5" customHeight="1" x14ac:dyDescent="0.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row>
    <row r="826" spans="1:24" ht="13.5" customHeight="1" x14ac:dyDescent="0.2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row>
    <row r="827" spans="1:24" ht="13.5" customHeight="1" x14ac:dyDescent="0.2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row>
    <row r="828" spans="1:24" ht="13.5" customHeight="1" x14ac:dyDescent="0.2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row>
    <row r="829" spans="1:24" ht="13.5" customHeight="1" x14ac:dyDescent="0.2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row>
    <row r="830" spans="1:24" ht="13.5" customHeight="1" x14ac:dyDescent="0.2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row>
    <row r="831" spans="1:24" ht="13.5" customHeight="1" x14ac:dyDescent="0.2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row>
    <row r="832" spans="1:24" ht="13.5" customHeight="1" x14ac:dyDescent="0.2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row>
    <row r="833" spans="1:24" ht="13.5" customHeight="1" x14ac:dyDescent="0.2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row>
    <row r="834" spans="1:24" ht="13.5" customHeight="1" x14ac:dyDescent="0.2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row>
    <row r="835" spans="1:24" ht="13.5" customHeight="1" x14ac:dyDescent="0.2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row>
    <row r="836" spans="1:24" ht="13.5" customHeight="1" x14ac:dyDescent="0.2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row>
    <row r="837" spans="1:24" ht="13.5" customHeight="1" x14ac:dyDescent="0.2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row>
    <row r="838" spans="1:24" ht="13.5" customHeight="1" x14ac:dyDescent="0.2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row>
    <row r="839" spans="1:24" ht="13.5" customHeight="1" x14ac:dyDescent="0.2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row>
    <row r="840" spans="1:24" ht="13.5" customHeight="1" x14ac:dyDescent="0.2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row>
    <row r="841" spans="1:24" ht="13.5" customHeight="1" x14ac:dyDescent="0.2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row>
    <row r="842" spans="1:24" ht="13.5" customHeight="1" x14ac:dyDescent="0.2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row>
    <row r="843" spans="1:24" ht="13.5" customHeight="1" x14ac:dyDescent="0.2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row>
    <row r="844" spans="1:24" ht="13.5" customHeight="1" x14ac:dyDescent="0.2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row>
    <row r="845" spans="1:24" ht="13.5" customHeight="1" x14ac:dyDescent="0.2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row>
    <row r="846" spans="1:24" ht="13.5" customHeight="1" x14ac:dyDescent="0.2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row>
    <row r="847" spans="1:24" ht="13.5" customHeight="1" x14ac:dyDescent="0.2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row>
    <row r="848" spans="1:24" ht="13.5" customHeight="1" x14ac:dyDescent="0.2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row>
    <row r="849" spans="1:24" ht="13.5" customHeight="1" x14ac:dyDescent="0.2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row>
    <row r="850" spans="1:24" ht="13.5" customHeight="1" x14ac:dyDescent="0.2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row>
    <row r="851" spans="1:24" ht="13.5" customHeight="1" x14ac:dyDescent="0.2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row>
    <row r="852" spans="1:24" ht="13.5" customHeight="1" x14ac:dyDescent="0.2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row>
    <row r="853" spans="1:24" ht="13.5" customHeight="1" x14ac:dyDescent="0.2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row>
    <row r="854" spans="1:24" ht="13.5" customHeight="1" x14ac:dyDescent="0.2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row>
    <row r="855" spans="1:24" ht="13.5" customHeight="1" x14ac:dyDescent="0.2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row>
    <row r="856" spans="1:24" ht="13.5" customHeight="1" x14ac:dyDescent="0.2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row>
    <row r="857" spans="1:24" ht="13.5" customHeight="1" x14ac:dyDescent="0.2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row>
    <row r="858" spans="1:24" ht="13.5" customHeight="1" x14ac:dyDescent="0.2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row>
    <row r="859" spans="1:24" ht="13.5" customHeight="1" x14ac:dyDescent="0.2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row>
    <row r="860" spans="1:24" ht="13.5" customHeight="1" x14ac:dyDescent="0.2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row>
    <row r="861" spans="1:24" ht="13.5" customHeight="1" x14ac:dyDescent="0.2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row>
    <row r="862" spans="1:24" ht="13.5" customHeight="1" x14ac:dyDescent="0.2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row>
    <row r="863" spans="1:24" ht="13.5" customHeight="1" x14ac:dyDescent="0.2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row>
    <row r="864" spans="1:24" ht="13.5" customHeight="1" x14ac:dyDescent="0.2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row>
    <row r="865" spans="1:24" ht="13.5" customHeight="1" x14ac:dyDescent="0.2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row>
    <row r="866" spans="1:24" ht="13.5" customHeight="1" x14ac:dyDescent="0.2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row>
    <row r="867" spans="1:24" ht="13.5" customHeight="1" x14ac:dyDescent="0.2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row>
    <row r="868" spans="1:24" ht="13.5" customHeight="1" x14ac:dyDescent="0.2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row>
    <row r="869" spans="1:24" ht="13.5" customHeight="1" x14ac:dyDescent="0.2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row>
    <row r="870" spans="1:24" ht="13.5" customHeight="1" x14ac:dyDescent="0.2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row>
    <row r="871" spans="1:24" ht="13.5" customHeight="1" x14ac:dyDescent="0.2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row>
    <row r="872" spans="1:24" ht="13.5" customHeight="1" x14ac:dyDescent="0.2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row>
    <row r="873" spans="1:24" ht="13.5" customHeight="1" x14ac:dyDescent="0.2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row>
    <row r="874" spans="1:24" ht="13.5" customHeight="1" x14ac:dyDescent="0.2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row>
    <row r="875" spans="1:24" ht="13.5" customHeight="1" x14ac:dyDescent="0.2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row>
    <row r="876" spans="1:24" ht="13.5" customHeight="1" x14ac:dyDescent="0.2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row>
    <row r="877" spans="1:24" ht="13.5" customHeight="1" x14ac:dyDescent="0.2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row>
    <row r="878" spans="1:24" ht="13.5" customHeight="1" x14ac:dyDescent="0.2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row>
    <row r="879" spans="1:24" ht="13.5" customHeight="1" x14ac:dyDescent="0.2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row>
    <row r="880" spans="1:24" ht="13.5" customHeight="1" x14ac:dyDescent="0.2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row>
    <row r="881" spans="1:24" ht="13.5" customHeight="1" x14ac:dyDescent="0.2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row>
    <row r="882" spans="1:24" ht="13.5" customHeight="1" x14ac:dyDescent="0.2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row>
    <row r="883" spans="1:24" ht="13.5" customHeight="1" x14ac:dyDescent="0.2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row>
    <row r="884" spans="1:24" ht="13.5" customHeight="1" x14ac:dyDescent="0.2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row>
    <row r="885" spans="1:24" ht="13.5" customHeight="1" x14ac:dyDescent="0.2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row>
    <row r="886" spans="1:24" ht="13.5" customHeight="1" x14ac:dyDescent="0.2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row>
    <row r="887" spans="1:24" ht="13.5" customHeight="1" x14ac:dyDescent="0.2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row>
    <row r="888" spans="1:24" ht="13.5" customHeight="1" x14ac:dyDescent="0.2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row>
    <row r="889" spans="1:24" ht="13.5" customHeight="1" x14ac:dyDescent="0.2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row>
    <row r="890" spans="1:24" ht="13.5" customHeight="1" x14ac:dyDescent="0.2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row>
    <row r="891" spans="1:24" ht="13.5" customHeight="1" x14ac:dyDescent="0.2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row>
    <row r="892" spans="1:24" ht="13.5" customHeight="1" x14ac:dyDescent="0.2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row>
    <row r="893" spans="1:24" ht="13.5" customHeight="1" x14ac:dyDescent="0.2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row>
    <row r="894" spans="1:24" ht="13.5" customHeight="1" x14ac:dyDescent="0.2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row>
    <row r="895" spans="1:24" ht="13.5" customHeight="1" x14ac:dyDescent="0.2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row>
    <row r="896" spans="1:24" ht="13.5" customHeight="1" x14ac:dyDescent="0.2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row>
    <row r="897" spans="1:24" ht="13.5" customHeight="1" x14ac:dyDescent="0.2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row>
    <row r="898" spans="1:24" ht="13.5" customHeight="1" x14ac:dyDescent="0.2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row>
    <row r="899" spans="1:24" ht="13.5" customHeight="1" x14ac:dyDescent="0.2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row>
    <row r="900" spans="1:24" ht="13.5" customHeight="1" x14ac:dyDescent="0.2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row>
    <row r="901" spans="1:24" ht="13.5" customHeight="1" x14ac:dyDescent="0.2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row>
    <row r="902" spans="1:24" ht="13.5" customHeight="1" x14ac:dyDescent="0.2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row>
    <row r="903" spans="1:24" ht="13.5" customHeight="1" x14ac:dyDescent="0.2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row>
    <row r="904" spans="1:24" ht="13.5" customHeight="1" x14ac:dyDescent="0.2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row>
    <row r="905" spans="1:24" ht="13.5" customHeight="1" x14ac:dyDescent="0.2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row>
    <row r="906" spans="1:24" ht="13.5" customHeight="1" x14ac:dyDescent="0.2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row>
    <row r="907" spans="1:24" ht="13.5" customHeight="1" x14ac:dyDescent="0.2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row>
    <row r="908" spans="1:24" ht="13.5" customHeight="1" x14ac:dyDescent="0.2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row>
    <row r="909" spans="1:24" ht="13.5" customHeight="1" x14ac:dyDescent="0.2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row>
    <row r="910" spans="1:24" ht="13.5" customHeight="1" x14ac:dyDescent="0.2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row>
    <row r="911" spans="1:24" ht="13.5" customHeight="1" x14ac:dyDescent="0.2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row>
    <row r="912" spans="1:24" ht="13.5" customHeight="1" x14ac:dyDescent="0.2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row>
    <row r="913" spans="1:24" ht="13.5" customHeight="1" x14ac:dyDescent="0.2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row>
    <row r="914" spans="1:24" ht="13.5" customHeight="1" x14ac:dyDescent="0.2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row>
    <row r="915" spans="1:24" ht="13.5" customHeight="1" x14ac:dyDescent="0.2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row>
    <row r="916" spans="1:24" ht="13.5" customHeight="1" x14ac:dyDescent="0.2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row>
    <row r="917" spans="1:24" ht="13.5" customHeight="1" x14ac:dyDescent="0.2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row>
    <row r="918" spans="1:24" ht="13.5" customHeight="1" x14ac:dyDescent="0.2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row>
    <row r="919" spans="1:24" ht="13.5" customHeight="1" x14ac:dyDescent="0.2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row>
    <row r="920" spans="1:24" ht="13.5" customHeight="1" x14ac:dyDescent="0.2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row>
    <row r="921" spans="1:24" ht="13.5" customHeight="1" x14ac:dyDescent="0.2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row>
    <row r="922" spans="1:24" ht="13.5" customHeight="1" x14ac:dyDescent="0.2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row>
    <row r="923" spans="1:24" ht="13.5" customHeight="1" x14ac:dyDescent="0.2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row>
    <row r="924" spans="1:24" ht="13.5" customHeight="1" x14ac:dyDescent="0.2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row>
    <row r="925" spans="1:24" ht="13.5" customHeight="1" x14ac:dyDescent="0.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row>
    <row r="926" spans="1:24" ht="13.5" customHeight="1" x14ac:dyDescent="0.2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row>
    <row r="927" spans="1:24" ht="13.5" customHeight="1" x14ac:dyDescent="0.2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row>
    <row r="928" spans="1:24" ht="13.5" customHeight="1" x14ac:dyDescent="0.2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row>
    <row r="929" spans="1:24" ht="13.5" customHeight="1" x14ac:dyDescent="0.2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row>
    <row r="930" spans="1:24" ht="13.5" customHeight="1" x14ac:dyDescent="0.2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row>
    <row r="931" spans="1:24" ht="13.5" customHeight="1" x14ac:dyDescent="0.2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row>
    <row r="932" spans="1:24" ht="13.5" customHeight="1" x14ac:dyDescent="0.2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row>
    <row r="933" spans="1:24" ht="13.5" customHeight="1" x14ac:dyDescent="0.2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row>
    <row r="934" spans="1:24" ht="13.5" customHeight="1" x14ac:dyDescent="0.2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row>
    <row r="935" spans="1:24" ht="13.5" customHeight="1" x14ac:dyDescent="0.2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row>
    <row r="936" spans="1:24" ht="13.5" customHeight="1" x14ac:dyDescent="0.2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row>
    <row r="937" spans="1:24" ht="13.5" customHeight="1" x14ac:dyDescent="0.2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row>
    <row r="938" spans="1:24" ht="13.5" customHeight="1" x14ac:dyDescent="0.2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row>
    <row r="939" spans="1:24" ht="13.5" customHeight="1" x14ac:dyDescent="0.2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row>
    <row r="940" spans="1:24" ht="13.5" customHeight="1" x14ac:dyDescent="0.2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row>
    <row r="941" spans="1:24" ht="13.5" customHeight="1" x14ac:dyDescent="0.2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row>
    <row r="942" spans="1:24" ht="13.5" customHeight="1" x14ac:dyDescent="0.2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row>
    <row r="943" spans="1:24" ht="13.5" customHeight="1" x14ac:dyDescent="0.2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row>
    <row r="944" spans="1:24" ht="13.5" customHeight="1" x14ac:dyDescent="0.2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row>
    <row r="945" spans="1:24" ht="13.5" customHeight="1" x14ac:dyDescent="0.2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row>
    <row r="946" spans="1:24" ht="13.5" customHeight="1" x14ac:dyDescent="0.2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row>
    <row r="947" spans="1:24" ht="13.5" customHeight="1" x14ac:dyDescent="0.2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row>
    <row r="948" spans="1:24" ht="13.5" customHeight="1" x14ac:dyDescent="0.2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row>
    <row r="949" spans="1:24" ht="13.5" customHeight="1" x14ac:dyDescent="0.2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row>
    <row r="950" spans="1:24" ht="13.5" customHeight="1" x14ac:dyDescent="0.2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row>
    <row r="951" spans="1:24" ht="13.5" customHeight="1" x14ac:dyDescent="0.2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row>
    <row r="952" spans="1:24" ht="13.5" customHeight="1" x14ac:dyDescent="0.2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row>
    <row r="953" spans="1:24" ht="13.5" customHeight="1" x14ac:dyDescent="0.2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row>
    <row r="954" spans="1:24" ht="13.5" customHeight="1" x14ac:dyDescent="0.2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row>
    <row r="955" spans="1:24" ht="13.5" customHeight="1" x14ac:dyDescent="0.2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row>
    <row r="956" spans="1:24" ht="13.5" customHeight="1" x14ac:dyDescent="0.2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row>
    <row r="957" spans="1:24" ht="13.5" customHeight="1" x14ac:dyDescent="0.2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row>
    <row r="958" spans="1:24" ht="13.5" customHeight="1" x14ac:dyDescent="0.2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row>
    <row r="959" spans="1:24" ht="13.5" customHeight="1" x14ac:dyDescent="0.2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row>
    <row r="960" spans="1:24" ht="13.5" customHeight="1" x14ac:dyDescent="0.2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row>
    <row r="961" spans="1:24" ht="13.5" customHeight="1" x14ac:dyDescent="0.2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row>
    <row r="962" spans="1:24" ht="13.5" customHeight="1" x14ac:dyDescent="0.2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row>
    <row r="963" spans="1:24" ht="13.5" customHeight="1" x14ac:dyDescent="0.2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row>
    <row r="964" spans="1:24" ht="13.5" customHeight="1" x14ac:dyDescent="0.2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row>
    <row r="965" spans="1:24" ht="13.5" customHeight="1" x14ac:dyDescent="0.2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row>
    <row r="966" spans="1:24" ht="13.5" customHeight="1" x14ac:dyDescent="0.2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row>
    <row r="967" spans="1:24" ht="13.5" customHeight="1" x14ac:dyDescent="0.2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row>
    <row r="968" spans="1:24" ht="13.5" customHeight="1" x14ac:dyDescent="0.2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row>
    <row r="969" spans="1:24" ht="13.5" customHeight="1" x14ac:dyDescent="0.2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row>
    <row r="970" spans="1:24" ht="13.5" customHeight="1" x14ac:dyDescent="0.2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row>
    <row r="971" spans="1:24" ht="13.5" customHeight="1" x14ac:dyDescent="0.2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row>
    <row r="972" spans="1:24" ht="13.5" customHeight="1" x14ac:dyDescent="0.2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row>
    <row r="973" spans="1:24" ht="13.5" customHeight="1" x14ac:dyDescent="0.2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row>
    <row r="974" spans="1:24" ht="13.5" customHeight="1" x14ac:dyDescent="0.2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row>
    <row r="975" spans="1:24" ht="13.5" customHeight="1" x14ac:dyDescent="0.2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row>
    <row r="976" spans="1:24" ht="13.5" customHeight="1" x14ac:dyDescent="0.2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row>
    <row r="977" spans="1:24" ht="13.5" customHeight="1" x14ac:dyDescent="0.2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row>
    <row r="978" spans="1:24" ht="13.5" customHeight="1" x14ac:dyDescent="0.2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row>
    <row r="979" spans="1:24" ht="13.5" customHeight="1" x14ac:dyDescent="0.2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row>
    <row r="980" spans="1:24" ht="13.5" customHeight="1" x14ac:dyDescent="0.2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row>
    <row r="981" spans="1:24" ht="13.5" customHeight="1" x14ac:dyDescent="0.2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row>
    <row r="982" spans="1:24" ht="13.5" customHeight="1" x14ac:dyDescent="0.2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row>
    <row r="983" spans="1:24" ht="13.5" customHeight="1" x14ac:dyDescent="0.2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row>
    <row r="984" spans="1:24" ht="13.5" customHeight="1" x14ac:dyDescent="0.2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row>
    <row r="985" spans="1:24" ht="13.5" customHeight="1" x14ac:dyDescent="0.2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row>
    <row r="986" spans="1:24" ht="13.5" customHeight="1" x14ac:dyDescent="0.2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row>
    <row r="987" spans="1:24" ht="13.5" customHeight="1" x14ac:dyDescent="0.2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row>
    <row r="988" spans="1:24" ht="13.5" customHeight="1" x14ac:dyDescent="0.2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row>
    <row r="989" spans="1:24" ht="13.5" customHeight="1" x14ac:dyDescent="0.2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row>
    <row r="990" spans="1:24" ht="13.5" customHeight="1" x14ac:dyDescent="0.2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row>
    <row r="991" spans="1:24" ht="13.5" customHeight="1" x14ac:dyDescent="0.2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row>
    <row r="992" spans="1:24" ht="13.5" customHeight="1" x14ac:dyDescent="0.2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row>
    <row r="993" spans="1:24" ht="13.5" customHeight="1" x14ac:dyDescent="0.2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row>
    <row r="994" spans="1:24" ht="13.5" customHeight="1" x14ac:dyDescent="0.2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row>
    <row r="995" spans="1:24" ht="13.5" customHeight="1" x14ac:dyDescent="0.2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row>
    <row r="996" spans="1:24" ht="13.5" customHeight="1" x14ac:dyDescent="0.2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row>
  </sheetData>
  <mergeCells count="13">
    <mergeCell ref="A46:H46"/>
    <mergeCell ref="A30:I30"/>
    <mergeCell ref="B31:G31"/>
    <mergeCell ref="H31:I31"/>
    <mergeCell ref="A45:H45"/>
    <mergeCell ref="A16:I16"/>
    <mergeCell ref="H17:I17"/>
    <mergeCell ref="B17:G17"/>
    <mergeCell ref="A1:M1"/>
    <mergeCell ref="A3:D3"/>
    <mergeCell ref="B4:D4"/>
    <mergeCell ref="B5:D5"/>
    <mergeCell ref="A7:M7"/>
  </mergeCells>
  <dataValidations count="1">
    <dataValidation type="list" allowBlank="1" showInputMessage="1" showErrorMessage="1" sqref="G3" xr:uid="{CC9267CD-23D7-4F14-932A-9D4021DDCB85}">
      <formula1>"REAP 3.2,REAP 3.3,REAP 4.0"</formula1>
    </dataValidation>
  </dataValidation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AC8A-6178-4089-B8DE-0DC7561D132E}">
  <dimension ref="A2:B4"/>
  <sheetViews>
    <sheetView topLeftCell="A3" workbookViewId="0">
      <selection activeCell="A2" sqref="A2:A4"/>
    </sheetView>
  </sheetViews>
  <sheetFormatPr defaultRowHeight="13.8" x14ac:dyDescent="0.25"/>
  <cols>
    <col min="2" max="2" width="43.19921875" customWidth="1"/>
  </cols>
  <sheetData>
    <row r="2" spans="1:2" ht="137.4" customHeight="1" x14ac:dyDescent="0.25">
      <c r="A2" s="101" t="s">
        <v>72</v>
      </c>
      <c r="B2" s="102" t="s">
        <v>62</v>
      </c>
    </row>
    <row r="3" spans="1:2" ht="137.4" customHeight="1" x14ac:dyDescent="0.25">
      <c r="A3" s="101" t="s">
        <v>73</v>
      </c>
      <c r="B3" s="102" t="s">
        <v>75</v>
      </c>
    </row>
    <row r="4" spans="1:2" ht="121.2" customHeight="1" x14ac:dyDescent="0.25">
      <c r="A4" s="101" t="s">
        <v>74</v>
      </c>
      <c r="B4" s="10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Calculator</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Fraser, Bud</dc:creator>
  <cp:keywords/>
  <dc:description/>
  <cp:lastModifiedBy>Shaw, Kerry</cp:lastModifiedBy>
  <cp:revision/>
  <dcterms:created xsi:type="dcterms:W3CDTF">2019-12-06T18:45:09Z</dcterms:created>
  <dcterms:modified xsi:type="dcterms:W3CDTF">2025-06-19T00:12:21Z</dcterms:modified>
  <cp:category/>
  <cp:contentStatus/>
</cp:coreProperties>
</file>